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65" windowWidth="14055" windowHeight="12615"/>
  </bookViews>
  <sheets>
    <sheet name="заявка на аванс (2)" sheetId="2" r:id="rId1"/>
  </sheets>
  <definedNames>
    <definedName name="_xlnm.Print_Titles" localSheetId="0">'заявка на аванс (2)'!$5:$6</definedName>
    <definedName name="_xlnm.Print_Area" localSheetId="0">'заявка на аванс (2)'!$A$1:$F$76</definedName>
  </definedNames>
  <calcPr calcId="145621"/>
</workbook>
</file>

<file path=xl/calcChain.xml><?xml version="1.0" encoding="utf-8"?>
<calcChain xmlns="http://schemas.openxmlformats.org/spreadsheetml/2006/main">
  <c r="E76" i="2" l="1"/>
  <c r="D76" i="2"/>
  <c r="C76" i="2"/>
  <c r="B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76" i="2" l="1"/>
</calcChain>
</file>

<file path=xl/sharedStrings.xml><?xml version="1.0" encoding="utf-8"?>
<sst xmlns="http://schemas.openxmlformats.org/spreadsheetml/2006/main" count="79" uniqueCount="79">
  <si>
    <t>Наименование медицинской организации</t>
  </si>
  <si>
    <t>АО "СК "СОГАЗ-Мед"</t>
  </si>
  <si>
    <t>АО "Страховая группа "Спасские ворота-М"</t>
  </si>
  <si>
    <t>ООО ВТБ МС</t>
  </si>
  <si>
    <t>ООО "РГС-Медицина"</t>
  </si>
  <si>
    <t>Итого</t>
  </si>
  <si>
    <t xml:space="preserve">КГБУЗ "Городская клиническая больница N 11" </t>
  </si>
  <si>
    <t>КГБУЗ "Детская городская поликлиника N 17" МЗХК</t>
  </si>
  <si>
    <t>КГБУЗ "Городская клиническая поликлиника №3"МЗХК</t>
  </si>
  <si>
    <t xml:space="preserve">КГБУЗ "Клинико-диагностический центр" </t>
  </si>
  <si>
    <t>КГБУЗ "Городская поликлиника N 8" МЗХК</t>
  </si>
  <si>
    <t>КГБУЗ "Городская поликлиника N11" МЗХК</t>
  </si>
  <si>
    <t>КГБУЗ "Городская поликлиника N 15" МЗХК</t>
  </si>
  <si>
    <t>КГБУЗ "Городская поликлиника N 16" МЗХК</t>
  </si>
  <si>
    <t>КГБУЗ "Стоматологическая поликлиника N18" МЗХК</t>
  </si>
  <si>
    <t>КГБУЗ "Станция скорой медицинской помощи г. Хабаровск" МЗХК</t>
  </si>
  <si>
    <t>КГБУЗ "Стоматологическая поликлиника N 1" МЗХК</t>
  </si>
  <si>
    <t>КГБУЗ "Стоматологическая поликлиника N 2" МЗХК</t>
  </si>
  <si>
    <t>КГБУЗ "Территориальный консультативно-диагностический центр" МЗ ХК</t>
  </si>
  <si>
    <t>КГБУЗ "Николаевская-на-Амуре центральная районная больница" МЗХК</t>
  </si>
  <si>
    <t>КГБУЗ "Амурская центральная районная больница" МЗХК</t>
  </si>
  <si>
    <t>КГБУЗ "Аяно-Майская центральная районная больница" МЗХК</t>
  </si>
  <si>
    <t>КГБУЗ "Ванинская центральная районная больница" МЗХК</t>
  </si>
  <si>
    <t>КГБУЗ "Вяземская районная больница" МЗ Хабаровского края</t>
  </si>
  <si>
    <t>КГБУЗ "Районная больница района имени Лазо" МЗ Хабаровского края</t>
  </si>
  <si>
    <t>КГБУЗ "Троицкая центральная районная больница" МЗХК</t>
  </si>
  <si>
    <t>КГБУЗ "Тугуро-Чумиканская ЦРБ" МЗХК</t>
  </si>
  <si>
    <t>КГБУЗ "Перинатальный центр"</t>
  </si>
  <si>
    <t>ИТОГО ХКФОМС</t>
  </si>
  <si>
    <t>Приложение  №11
 к Решению Комиссии 
 от 09.02.2018 №1</t>
  </si>
  <si>
    <t>Объем средств на авансирование, руб.</t>
  </si>
  <si>
    <t>КГБУЗ "Родильный дом N 1" МЗХК</t>
  </si>
  <si>
    <t>КГБУЗ "Городская больница N2 им.Матвеева" МЗХК</t>
  </si>
  <si>
    <t xml:space="preserve">КГБУЗ "Городская клиническая больница N 10" </t>
  </si>
  <si>
    <t>КГБУЗ "Детская ГКБ имени В.М. Истомина" МЗХК</t>
  </si>
  <si>
    <t xml:space="preserve">КГБУЗ "Детская городская клиническая больница N9" </t>
  </si>
  <si>
    <t>КГБУЗ "Родильный дом N2" МЗХК</t>
  </si>
  <si>
    <t>КГБУЗ "Родильный дом N4" МЗХК</t>
  </si>
  <si>
    <t>КГБУЗ "Детская городская поликлиника N 1" МЗХК</t>
  </si>
  <si>
    <t>КГБУЗ "Детская городская клинич. п-ка N 3" МЗХК</t>
  </si>
  <si>
    <t>КГБУЗ "Детская городская поликлиника N24" МЗХК</t>
  </si>
  <si>
    <t>КГБУЗ "Детская стоматологическая пол-ка N22" МЗХК</t>
  </si>
  <si>
    <t>КГБУЗ "Городская поликлиника N 5" МЗХК</t>
  </si>
  <si>
    <t>КГБУЗ "Городская поликлиника N 7" МЗХК</t>
  </si>
  <si>
    <t>КГБУЗ "Стоматологическая п-ка N19" МЗХК</t>
  </si>
  <si>
    <t>КГБУЗ "Стоматологическая п-ка N25" "Ден-Тал-Из" МЗХК</t>
  </si>
  <si>
    <t>КГБУЗ  ДКЦМР "Амурский"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</si>
  <si>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</si>
  <si>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</si>
  <si>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</si>
  <si>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</si>
  <si>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"Городская поликлиника N 9" МЗХК</t>
  </si>
  <si>
    <t>КГБУЗ "Детская городская больница" МЗХК</t>
  </si>
  <si>
    <t>КГБУЗ "Детская стоматологическая пол-ка N1" МЗХК</t>
  </si>
  <si>
    <t xml:space="preserve">КГБУЗ "Родильный дом N3" </t>
  </si>
  <si>
    <t xml:space="preserve">КГБУЗ "Онкологический диспансер" МЗХК </t>
  </si>
  <si>
    <t>КГБУЗ "Станция скорой медицинской помощи г. Комсомольска-на-Амуре" МЗХК</t>
  </si>
  <si>
    <t>КГБУЗ "Советско-Гаванская центральная районная больница" МЗХК</t>
  </si>
  <si>
    <t xml:space="preserve">КГАУЗ "Амурская стоматологическая поликлиника" МЗХК </t>
  </si>
  <si>
    <t>КГБУЗ "Бикинская центральная районная больница" МЗХК</t>
  </si>
  <si>
    <t>КГБУЗ "Верхнебуреинская центральная районная больница" МЗХК</t>
  </si>
  <si>
    <t>КГБУЗ "Комсомольская межрайонная больница" МЗХК</t>
  </si>
  <si>
    <t>КГБУЗ "Охотская центральная районная больница" МЗХК</t>
  </si>
  <si>
    <t>КГБУЗ "Солнечная районная больница" МЗХК</t>
  </si>
  <si>
    <t>КГБУЗ Ульчская РБ</t>
  </si>
  <si>
    <t>КГБУЗ СБВЛ "Анненские Воды"</t>
  </si>
  <si>
    <t>КГБУЗ "Князе-Волконская районная больница" МЗХК</t>
  </si>
  <si>
    <t>КГБУЗ "Хабаровская РБ"</t>
  </si>
  <si>
    <t>КГБУЗ  "ККБ № 1" им. проф.Сергеева С.И. МЗ ХК</t>
  </si>
  <si>
    <t>КГБУЗ "ККБ № 2" МЗ ХК</t>
  </si>
  <si>
    <t>КГБОУ "ДПО ИПКСЗ" МЗ ХК</t>
  </si>
  <si>
    <t>КГБУЗ "Консультативно - диагностический центр"  "Вивея"МЗ ХК</t>
  </si>
  <si>
    <t>КГБУЗ "Клин. центр восст. медицины и реабилитации" МЗ ХК</t>
  </si>
  <si>
    <t>КГБУЗ "Детская краевая клиническая больница" имени А.К. Пиотровича МЗХК</t>
  </si>
  <si>
    <t>КГБУЗ "Стоматологическая поликлиника "Регион" МЗ ХК</t>
  </si>
  <si>
    <t>КГБУЗ "Краевой клинический центр онкологии" МЗХК</t>
  </si>
  <si>
    <t>КГБУЗ "ЦПБСИЗ" МЗ ХК (центр СПИД)</t>
  </si>
  <si>
    <t>КГБУЗ "Краевой кожно-венерологический диспансер"</t>
  </si>
  <si>
    <t xml:space="preserve">Информация о суммах, заявленными медицинскими организациями на авансирование СМО, за февраль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</si>
</sst>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43" fontId="2" fillId="0" borderId="1" xfId="1" applyFont="1" applyBorder="1" applyAlignment="1">
      <alignment wrapText="1"/>
    </xf>
    <xf numFmtId="43" fontId="2" fillId="0" borderId="1" xfId="1" applyFont="1" applyBorder="1"/>
    <xf numFmtId="0" fontId="2" fillId="0" borderId="1" xfId="0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view="pageBreakPreview" zoomScaleNormal="100" zoomScaleSheetLayoutView="100" workbookViewId="0">
      <selection activeCell="A3" sqref="A3:F3"/>
    </sheetView>
  </sheetViews>
  <sheetFormatPr defaultRowHeight="15" x14ac:dyDescent="0.25"/>
  <cols>
    <col min="1" max="1" width="28.5703125" style="1" customWidth="1"/>
    <col min="2" max="2" width="18.7109375" style="1" bestFit="1" customWidth="1"/>
    <col min="3" max="3" width="19" style="1" customWidth="1"/>
    <col min="4" max="4" width="17.5703125" style="1" bestFit="1" customWidth="1"/>
    <col min="5" max="5" width="23.42578125" style="1" bestFit="1" customWidth="1"/>
    <col min="6" max="6" width="18.7109375" style="1" bestFit="1" customWidth="1"/>
    <col min="7" max="16384" width="9.140625" style="1"/>
  </cols>
  <sheetData>
    <row r="1" spans="1:6" ht="54" customHeight="1" x14ac:dyDescent="0.25">
      <c r="E1" s="9" t="s">
        <v>29</v>
      </c>
      <c r="F1" s="9"/>
    </row>
    <row r="3" spans="1:6" ht="16.5" x14ac:dyDescent="0.25">
      <c r="A3" s="11" t="s">
        <v>78</v>
      </c>
      <c r="B3" s="11"/>
      <c r="C3" s="11"/>
      <c r="D3" s="11"/>
      <c r="E3" s="11"/>
      <c r="F3" s="11"/>
    </row>
    <row r="5" spans="1:6" x14ac:dyDescent="0.25">
      <c r="A5" s="10" t="s">
        <v>0</v>
      </c>
      <c r="B5" s="10" t="s">
        <v>30</v>
      </c>
      <c r="C5" s="10"/>
      <c r="D5" s="10"/>
      <c r="E5" s="10"/>
      <c r="F5" s="10"/>
    </row>
    <row r="6" spans="1:6" ht="45" x14ac:dyDescent="0.25">
      <c r="A6" s="10"/>
      <c r="B6" s="2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6" ht="30" x14ac:dyDescent="0.25">
      <c r="A7" s="4" t="s">
        <v>32</v>
      </c>
      <c r="B7" s="6"/>
      <c r="C7" s="7"/>
      <c r="D7" s="6"/>
      <c r="E7" s="6"/>
      <c r="F7" s="7">
        <f>E7+D7+C7+B7</f>
        <v>0</v>
      </c>
    </row>
    <row r="8" spans="1:6" ht="30" x14ac:dyDescent="0.25">
      <c r="A8" s="4" t="s">
        <v>33</v>
      </c>
      <c r="B8" s="6">
        <v>16712470</v>
      </c>
      <c r="C8" s="7">
        <v>515396</v>
      </c>
      <c r="D8" s="6">
        <v>4982412</v>
      </c>
      <c r="E8" s="6">
        <v>3093021</v>
      </c>
      <c r="F8" s="7">
        <f t="shared" ref="F8:F43" si="0">E8+D8+C8+B8</f>
        <v>25303299</v>
      </c>
    </row>
    <row r="9" spans="1:6" ht="30" x14ac:dyDescent="0.25">
      <c r="A9" s="4" t="s">
        <v>6</v>
      </c>
      <c r="B9" s="6">
        <v>7325139</v>
      </c>
      <c r="C9" s="7">
        <v>400000</v>
      </c>
      <c r="D9" s="6">
        <v>1800000</v>
      </c>
      <c r="E9" s="6">
        <v>2886272</v>
      </c>
      <c r="F9" s="7">
        <f t="shared" si="0"/>
        <v>12411411</v>
      </c>
    </row>
    <row r="10" spans="1:6" ht="30" x14ac:dyDescent="0.25">
      <c r="A10" s="4" t="s">
        <v>34</v>
      </c>
      <c r="B10" s="6">
        <v>5274292</v>
      </c>
      <c r="C10" s="7">
        <v>133546</v>
      </c>
      <c r="D10" s="6">
        <v>1460458</v>
      </c>
      <c r="E10" s="6">
        <v>776394</v>
      </c>
      <c r="F10" s="7">
        <f t="shared" si="0"/>
        <v>7644690</v>
      </c>
    </row>
    <row r="11" spans="1:6" ht="30" x14ac:dyDescent="0.25">
      <c r="A11" s="4" t="s">
        <v>35</v>
      </c>
      <c r="B11" s="6">
        <v>5500000</v>
      </c>
      <c r="C11" s="6"/>
      <c r="D11" s="6">
        <v>1200000</v>
      </c>
      <c r="E11" s="6">
        <v>2600000</v>
      </c>
      <c r="F11" s="7">
        <f t="shared" si="0"/>
        <v>9300000</v>
      </c>
    </row>
    <row r="12" spans="1:6" ht="30" x14ac:dyDescent="0.25">
      <c r="A12" s="4" t="s">
        <v>31</v>
      </c>
      <c r="B12" s="6">
        <v>4999332</v>
      </c>
      <c r="C12" s="6"/>
      <c r="D12" s="6">
        <v>2740000</v>
      </c>
      <c r="E12" s="6">
        <v>803067</v>
      </c>
      <c r="F12" s="7">
        <f t="shared" si="0"/>
        <v>8542399</v>
      </c>
    </row>
    <row r="13" spans="1:6" ht="30" x14ac:dyDescent="0.25">
      <c r="A13" s="4" t="s">
        <v>36</v>
      </c>
      <c r="B13" s="6">
        <v>2570000</v>
      </c>
      <c r="C13" s="6"/>
      <c r="D13" s="6">
        <v>930000</v>
      </c>
      <c r="E13" s="6">
        <v>600000</v>
      </c>
      <c r="F13" s="7">
        <f t="shared" si="0"/>
        <v>4100000</v>
      </c>
    </row>
    <row r="14" spans="1:6" ht="30" x14ac:dyDescent="0.25">
      <c r="A14" s="4" t="s">
        <v>37</v>
      </c>
      <c r="B14" s="6">
        <v>1894322</v>
      </c>
      <c r="C14" s="6">
        <v>37224.32</v>
      </c>
      <c r="D14" s="6">
        <v>830000</v>
      </c>
      <c r="E14" s="6">
        <v>356864</v>
      </c>
      <c r="F14" s="7">
        <f t="shared" si="0"/>
        <v>3118410.3200000003</v>
      </c>
    </row>
    <row r="15" spans="1:6" ht="30" x14ac:dyDescent="0.25">
      <c r="A15" s="4" t="s">
        <v>38</v>
      </c>
      <c r="B15" s="7">
        <v>3473784</v>
      </c>
      <c r="C15" s="7">
        <v>168696.28</v>
      </c>
      <c r="D15" s="7">
        <v>2077892</v>
      </c>
      <c r="E15" s="7">
        <v>714513</v>
      </c>
      <c r="F15" s="7">
        <f t="shared" si="0"/>
        <v>6434885.2799999993</v>
      </c>
    </row>
    <row r="16" spans="1:6" ht="30" x14ac:dyDescent="0.25">
      <c r="A16" s="4" t="s">
        <v>39</v>
      </c>
      <c r="B16" s="7">
        <v>2700000</v>
      </c>
      <c r="C16" s="7"/>
      <c r="D16" s="7"/>
      <c r="E16" s="7"/>
      <c r="F16" s="7">
        <f t="shared" si="0"/>
        <v>2700000</v>
      </c>
    </row>
    <row r="17" spans="1:6" ht="30" x14ac:dyDescent="0.25">
      <c r="A17" s="4" t="s">
        <v>7</v>
      </c>
      <c r="B17" s="7">
        <v>2700000</v>
      </c>
      <c r="C17" s="7">
        <v>120000</v>
      </c>
      <c r="D17" s="7">
        <v>600000</v>
      </c>
      <c r="E17" s="7">
        <v>500000</v>
      </c>
      <c r="F17" s="7">
        <f t="shared" si="0"/>
        <v>3920000</v>
      </c>
    </row>
    <row r="18" spans="1:6" ht="30" x14ac:dyDescent="0.25">
      <c r="A18" s="4" t="s">
        <v>40</v>
      </c>
      <c r="B18" s="7">
        <v>2500000</v>
      </c>
      <c r="C18" s="7"/>
      <c r="D18" s="7">
        <v>790000</v>
      </c>
      <c r="E18" s="7">
        <v>380000</v>
      </c>
      <c r="F18" s="7">
        <f t="shared" si="0"/>
        <v>3670000</v>
      </c>
    </row>
    <row r="19" spans="1:6" ht="45" x14ac:dyDescent="0.25">
      <c r="A19" s="4" t="s">
        <v>41</v>
      </c>
      <c r="B19" s="7">
        <v>1065241</v>
      </c>
      <c r="C19" s="7">
        <v>51543</v>
      </c>
      <c r="D19" s="7">
        <v>293470</v>
      </c>
      <c r="E19" s="7">
        <v>415915</v>
      </c>
      <c r="F19" s="7">
        <f t="shared" si="0"/>
        <v>1826169</v>
      </c>
    </row>
    <row r="20" spans="1:6" ht="45" x14ac:dyDescent="0.25">
      <c r="A20" s="4" t="s">
        <v>8</v>
      </c>
      <c r="B20" s="7">
        <v>4053750</v>
      </c>
      <c r="C20" s="7">
        <v>163000</v>
      </c>
      <c r="D20" s="7">
        <v>2815000</v>
      </c>
      <c r="E20" s="7">
        <v>900000</v>
      </c>
      <c r="F20" s="7">
        <f t="shared" si="0"/>
        <v>7931750</v>
      </c>
    </row>
    <row r="21" spans="1:6" ht="30" x14ac:dyDescent="0.25">
      <c r="A21" s="4" t="s">
        <v>42</v>
      </c>
      <c r="B21" s="7">
        <v>2494712</v>
      </c>
      <c r="C21" s="7">
        <v>76389.490000000005</v>
      </c>
      <c r="D21" s="7">
        <v>1053389.06</v>
      </c>
      <c r="E21" s="7">
        <v>318482</v>
      </c>
      <c r="F21" s="7">
        <f t="shared" si="0"/>
        <v>3942972.55</v>
      </c>
    </row>
    <row r="22" spans="1:6" ht="30" x14ac:dyDescent="0.25">
      <c r="A22" s="4" t="s">
        <v>9</v>
      </c>
      <c r="B22" s="7">
        <v>5480789</v>
      </c>
      <c r="C22" s="7">
        <v>135122</v>
      </c>
      <c r="D22" s="7">
        <v>1950306</v>
      </c>
      <c r="E22" s="7">
        <v>662667</v>
      </c>
      <c r="F22" s="7">
        <f t="shared" si="0"/>
        <v>8228884</v>
      </c>
    </row>
    <row r="23" spans="1:6" ht="30" x14ac:dyDescent="0.25">
      <c r="A23" s="5" t="s">
        <v>43</v>
      </c>
      <c r="B23" s="7">
        <v>3398554</v>
      </c>
      <c r="C23" s="7">
        <v>84260</v>
      </c>
      <c r="D23" s="7">
        <v>1148604</v>
      </c>
      <c r="E23" s="7">
        <v>1315791</v>
      </c>
      <c r="F23" s="7">
        <f t="shared" si="0"/>
        <v>5947209</v>
      </c>
    </row>
    <row r="24" spans="1:6" ht="30" x14ac:dyDescent="0.25">
      <c r="A24" s="5" t="s">
        <v>10</v>
      </c>
      <c r="B24" s="7">
        <v>3164791</v>
      </c>
      <c r="C24" s="7">
        <v>71210</v>
      </c>
      <c r="D24" s="7">
        <v>875988</v>
      </c>
      <c r="E24" s="7">
        <v>285542</v>
      </c>
      <c r="F24" s="7">
        <f t="shared" si="0"/>
        <v>4397531</v>
      </c>
    </row>
    <row r="25" spans="1:6" ht="30" x14ac:dyDescent="0.25">
      <c r="A25" s="4" t="s">
        <v>11</v>
      </c>
      <c r="B25" s="7">
        <v>10453267</v>
      </c>
      <c r="C25" s="7">
        <v>433483</v>
      </c>
      <c r="D25" s="7">
        <v>3140600</v>
      </c>
      <c r="E25" s="7">
        <v>6800528</v>
      </c>
      <c r="F25" s="7">
        <f t="shared" si="0"/>
        <v>20827878</v>
      </c>
    </row>
    <row r="26" spans="1:6" ht="30" x14ac:dyDescent="0.25">
      <c r="A26" s="4" t="s">
        <v>12</v>
      </c>
      <c r="B26" s="7">
        <v>4100000</v>
      </c>
      <c r="C26" s="7">
        <v>113831</v>
      </c>
      <c r="D26" s="7">
        <v>816000</v>
      </c>
      <c r="E26" s="7">
        <v>1486590</v>
      </c>
      <c r="F26" s="7">
        <f t="shared" si="0"/>
        <v>6516421</v>
      </c>
    </row>
    <row r="27" spans="1:6" ht="30" x14ac:dyDescent="0.25">
      <c r="A27" s="4" t="s">
        <v>13</v>
      </c>
      <c r="B27" s="7">
        <v>3923419.29</v>
      </c>
      <c r="C27" s="7">
        <v>104363.27</v>
      </c>
      <c r="D27" s="7">
        <v>996894.33</v>
      </c>
      <c r="E27" s="7">
        <v>553567</v>
      </c>
      <c r="F27" s="7">
        <f t="shared" si="0"/>
        <v>5578243.8900000006</v>
      </c>
    </row>
    <row r="28" spans="1:6" ht="30" x14ac:dyDescent="0.25">
      <c r="A28" s="4" t="s">
        <v>14</v>
      </c>
      <c r="B28" s="7">
        <v>1515088</v>
      </c>
      <c r="C28" s="7"/>
      <c r="D28" s="7">
        <v>446540</v>
      </c>
      <c r="E28" s="7">
        <v>846100</v>
      </c>
      <c r="F28" s="7">
        <f t="shared" si="0"/>
        <v>2807728</v>
      </c>
    </row>
    <row r="29" spans="1:6" ht="30" x14ac:dyDescent="0.25">
      <c r="A29" s="4" t="s">
        <v>44</v>
      </c>
      <c r="B29" s="7">
        <v>1503633</v>
      </c>
      <c r="C29" s="7">
        <v>49602.13</v>
      </c>
      <c r="D29" s="7">
        <v>538863</v>
      </c>
      <c r="E29" s="7">
        <v>191578</v>
      </c>
      <c r="F29" s="7">
        <f t="shared" si="0"/>
        <v>2283676.13</v>
      </c>
    </row>
    <row r="30" spans="1:6" ht="45" x14ac:dyDescent="0.25">
      <c r="A30" s="4" t="s">
        <v>45</v>
      </c>
      <c r="B30" s="7">
        <v>1510202</v>
      </c>
      <c r="C30" s="7">
        <v>51016.85</v>
      </c>
      <c r="D30" s="7">
        <v>519700</v>
      </c>
      <c r="E30" s="7">
        <v>260475</v>
      </c>
      <c r="F30" s="7">
        <f t="shared" si="0"/>
        <v>2341393.85</v>
      </c>
    </row>
    <row r="31" spans="1:6" ht="45" x14ac:dyDescent="0.25">
      <c r="A31" s="4" t="s">
        <v>15</v>
      </c>
      <c r="B31" s="7">
        <v>18380980</v>
      </c>
      <c r="C31" s="7">
        <v>509763.54</v>
      </c>
      <c r="D31" s="7">
        <v>7075916</v>
      </c>
      <c r="E31" s="7">
        <v>4104406</v>
      </c>
      <c r="F31" s="7">
        <f t="shared" si="0"/>
        <v>30071065.539999999</v>
      </c>
    </row>
    <row r="32" spans="1:6" x14ac:dyDescent="0.25">
      <c r="A32" s="4" t="s">
        <v>46</v>
      </c>
      <c r="B32" s="7">
        <v>2000000</v>
      </c>
      <c r="C32" s="7"/>
      <c r="D32" s="7">
        <v>400000</v>
      </c>
      <c r="E32" s="7">
        <v>400000</v>
      </c>
      <c r="F32" s="7">
        <f t="shared" si="0"/>
        <v>2800000</v>
      </c>
    </row>
    <row r="33" spans="1:6" ht="30" x14ac:dyDescent="0.25">
      <c r="A33" s="4" t="s">
        <v>47</v>
      </c>
      <c r="B33" s="7">
        <v>18800000</v>
      </c>
      <c r="C33" s="7"/>
      <c r="D33" s="7">
        <v>9900000</v>
      </c>
      <c r="E33" s="7"/>
      <c r="F33" s="7">
        <f t="shared" si="0"/>
        <v>28700000</v>
      </c>
    </row>
    <row r="34" spans="1:6" ht="30" x14ac:dyDescent="0.25">
      <c r="A34" s="4" t="s">
        <v>48</v>
      </c>
      <c r="B34" s="7">
        <v>5900000</v>
      </c>
      <c r="C34" s="7"/>
      <c r="D34" s="7">
        <v>4000000</v>
      </c>
      <c r="E34" s="7">
        <v>14000</v>
      </c>
      <c r="F34" s="7">
        <f t="shared" si="0"/>
        <v>9914000</v>
      </c>
    </row>
    <row r="35" spans="1:6" ht="30" x14ac:dyDescent="0.25">
      <c r="A35" s="4" t="s">
        <v>49</v>
      </c>
      <c r="B35" s="7">
        <v>7249797</v>
      </c>
      <c r="C35" s="7"/>
      <c r="D35" s="7">
        <v>5277811</v>
      </c>
      <c r="E35" s="7">
        <v>50904</v>
      </c>
      <c r="F35" s="7">
        <f t="shared" si="0"/>
        <v>12578512</v>
      </c>
    </row>
    <row r="36" spans="1:6" ht="30" x14ac:dyDescent="0.25">
      <c r="A36" s="4" t="s">
        <v>50</v>
      </c>
      <c r="B36" s="7">
        <v>20584094</v>
      </c>
      <c r="C36" s="7">
        <v>3510</v>
      </c>
      <c r="D36" s="7">
        <v>16627919</v>
      </c>
      <c r="E36" s="7">
        <v>89340</v>
      </c>
      <c r="F36" s="7">
        <f t="shared" si="0"/>
        <v>37304863</v>
      </c>
    </row>
    <row r="37" spans="1:6" ht="30" x14ac:dyDescent="0.25">
      <c r="A37" s="4" t="s">
        <v>16</v>
      </c>
      <c r="B37" s="7">
        <v>1100000</v>
      </c>
      <c r="C37" s="7"/>
      <c r="D37" s="7">
        <v>1100000</v>
      </c>
      <c r="E37" s="7">
        <v>8746</v>
      </c>
      <c r="F37" s="7">
        <f t="shared" si="0"/>
        <v>2208746</v>
      </c>
    </row>
    <row r="38" spans="1:6" ht="30" x14ac:dyDescent="0.25">
      <c r="A38" s="4" t="s">
        <v>17</v>
      </c>
      <c r="B38" s="7">
        <v>400000</v>
      </c>
      <c r="C38" s="7"/>
      <c r="D38" s="7">
        <v>700000</v>
      </c>
      <c r="E38" s="7"/>
      <c r="F38" s="7">
        <f t="shared" si="0"/>
        <v>1100000</v>
      </c>
    </row>
    <row r="39" spans="1:6" ht="30" x14ac:dyDescent="0.25">
      <c r="A39" s="4" t="s">
        <v>51</v>
      </c>
      <c r="B39" s="7">
        <v>1600000</v>
      </c>
      <c r="C39" s="7"/>
      <c r="D39" s="7">
        <v>2050000</v>
      </c>
      <c r="E39" s="7"/>
      <c r="F39" s="7">
        <f t="shared" si="0"/>
        <v>3650000</v>
      </c>
    </row>
    <row r="40" spans="1:6" ht="30" x14ac:dyDescent="0.25">
      <c r="A40" s="4" t="s">
        <v>52</v>
      </c>
      <c r="B40" s="7">
        <v>12723000</v>
      </c>
      <c r="C40" s="7"/>
      <c r="D40" s="7">
        <v>7411000</v>
      </c>
      <c r="E40" s="7">
        <v>40000</v>
      </c>
      <c r="F40" s="7">
        <f t="shared" si="0"/>
        <v>20174000</v>
      </c>
    </row>
    <row r="41" spans="1:6" ht="45" x14ac:dyDescent="0.25">
      <c r="A41" s="4" t="s">
        <v>53</v>
      </c>
      <c r="B41" s="7"/>
      <c r="C41" s="7"/>
      <c r="D41" s="7"/>
      <c r="E41" s="7"/>
      <c r="F41" s="7">
        <f t="shared" si="0"/>
        <v>0</v>
      </c>
    </row>
    <row r="42" spans="1:6" x14ac:dyDescent="0.25">
      <c r="A42" s="4" t="s">
        <v>54</v>
      </c>
      <c r="B42" s="7">
        <v>6070861.0999999996</v>
      </c>
      <c r="C42" s="7"/>
      <c r="D42" s="7">
        <v>4711228.96</v>
      </c>
      <c r="E42" s="7">
        <v>33309</v>
      </c>
      <c r="F42" s="7">
        <f t="shared" si="0"/>
        <v>10815399.059999999</v>
      </c>
    </row>
    <row r="43" spans="1:6" ht="60" x14ac:dyDescent="0.25">
      <c r="A43" s="4" t="s">
        <v>18</v>
      </c>
      <c r="B43" s="7">
        <v>3000000</v>
      </c>
      <c r="C43" s="7"/>
      <c r="D43" s="7">
        <v>4400000</v>
      </c>
      <c r="E43" s="7">
        <v>34602</v>
      </c>
      <c r="F43" s="7">
        <f t="shared" si="0"/>
        <v>7434602</v>
      </c>
    </row>
    <row r="44" spans="1:6" ht="30" x14ac:dyDescent="0.25">
      <c r="A44" s="4" t="s">
        <v>55</v>
      </c>
      <c r="B44" s="7"/>
      <c r="C44" s="7"/>
      <c r="D44" s="7"/>
      <c r="E44" s="7"/>
      <c r="F44" s="7">
        <f t="shared" ref="F44:F73" si="1">E44+D44+C44+B44</f>
        <v>0</v>
      </c>
    </row>
    <row r="45" spans="1:6" ht="60" x14ac:dyDescent="0.25">
      <c r="A45" s="4" t="s">
        <v>56</v>
      </c>
      <c r="B45" s="7">
        <v>7192660</v>
      </c>
      <c r="C45" s="7">
        <v>2506.92</v>
      </c>
      <c r="D45" s="7">
        <v>6132686</v>
      </c>
      <c r="E45" s="7">
        <v>43192</v>
      </c>
      <c r="F45" s="7">
        <f t="shared" si="1"/>
        <v>13371044.92</v>
      </c>
    </row>
    <row r="46" spans="1:6" ht="45" x14ac:dyDescent="0.25">
      <c r="A46" s="4" t="s">
        <v>57</v>
      </c>
      <c r="B46" s="7">
        <v>7470090</v>
      </c>
      <c r="C46" s="7"/>
      <c r="D46" s="7">
        <v>8749700</v>
      </c>
      <c r="E46" s="7"/>
      <c r="F46" s="7">
        <f t="shared" si="1"/>
        <v>16219790</v>
      </c>
    </row>
    <row r="47" spans="1:6" ht="45" x14ac:dyDescent="0.25">
      <c r="A47" s="4" t="s">
        <v>19</v>
      </c>
      <c r="B47" s="7">
        <v>16600000</v>
      </c>
      <c r="C47" s="7"/>
      <c r="D47" s="7">
        <v>6500000</v>
      </c>
      <c r="E47" s="7">
        <v>71664</v>
      </c>
      <c r="F47" s="7">
        <f t="shared" si="1"/>
        <v>23171664</v>
      </c>
    </row>
    <row r="48" spans="1:6" ht="45" x14ac:dyDescent="0.25">
      <c r="A48" s="4" t="s">
        <v>20</v>
      </c>
      <c r="B48" s="7">
        <v>24037900</v>
      </c>
      <c r="C48" s="7"/>
      <c r="D48" s="7">
        <v>6111200</v>
      </c>
      <c r="E48" s="7">
        <v>76800</v>
      </c>
      <c r="F48" s="7">
        <f t="shared" si="1"/>
        <v>30225900</v>
      </c>
    </row>
    <row r="49" spans="1:6" ht="45" x14ac:dyDescent="0.25">
      <c r="A49" s="4" t="s">
        <v>58</v>
      </c>
      <c r="B49" s="7">
        <v>1051632</v>
      </c>
      <c r="C49" s="7"/>
      <c r="D49" s="7">
        <v>300000</v>
      </c>
      <c r="E49" s="7"/>
      <c r="F49" s="7">
        <f t="shared" si="1"/>
        <v>1351632</v>
      </c>
    </row>
    <row r="50" spans="1:6" ht="45" x14ac:dyDescent="0.25">
      <c r="A50" s="4" t="s">
        <v>59</v>
      </c>
      <c r="B50" s="7">
        <v>4541930.08</v>
      </c>
      <c r="C50" s="7"/>
      <c r="D50" s="7">
        <v>3282292</v>
      </c>
      <c r="E50" s="7"/>
      <c r="F50" s="7">
        <f t="shared" si="1"/>
        <v>7824222.0800000001</v>
      </c>
    </row>
    <row r="51" spans="1:6" ht="45" x14ac:dyDescent="0.25">
      <c r="A51" s="4" t="s">
        <v>21</v>
      </c>
      <c r="B51" s="7">
        <v>3840549</v>
      </c>
      <c r="C51" s="7"/>
      <c r="D51" s="7"/>
      <c r="E51" s="7"/>
      <c r="F51" s="7">
        <f t="shared" si="1"/>
        <v>3840549</v>
      </c>
    </row>
    <row r="52" spans="1:6" ht="45" x14ac:dyDescent="0.25">
      <c r="A52" s="4" t="s">
        <v>22</v>
      </c>
      <c r="B52" s="7">
        <v>7368066</v>
      </c>
      <c r="C52" s="7"/>
      <c r="D52" s="7">
        <v>3505749</v>
      </c>
      <c r="E52" s="7">
        <v>56846</v>
      </c>
      <c r="F52" s="7">
        <f t="shared" si="1"/>
        <v>10930661</v>
      </c>
    </row>
    <row r="53" spans="1:6" ht="45" x14ac:dyDescent="0.25">
      <c r="A53" s="4" t="s">
        <v>60</v>
      </c>
      <c r="B53" s="7">
        <v>6000000</v>
      </c>
      <c r="C53" s="7"/>
      <c r="D53" s="7">
        <v>4000000</v>
      </c>
      <c r="E53" s="7"/>
      <c r="F53" s="7">
        <f t="shared" si="1"/>
        <v>10000000</v>
      </c>
    </row>
    <row r="54" spans="1:6" ht="45" x14ac:dyDescent="0.25">
      <c r="A54" s="4" t="s">
        <v>23</v>
      </c>
      <c r="B54" s="7">
        <v>10335452</v>
      </c>
      <c r="C54" s="7">
        <v>5236.3599999999997</v>
      </c>
      <c r="D54" s="7">
        <v>487684.01</v>
      </c>
      <c r="E54" s="7">
        <v>70901</v>
      </c>
      <c r="F54" s="7">
        <f t="shared" si="1"/>
        <v>10899273.369999999</v>
      </c>
    </row>
    <row r="55" spans="1:6" ht="45" x14ac:dyDescent="0.25">
      <c r="A55" s="4" t="s">
        <v>61</v>
      </c>
      <c r="B55" s="7">
        <v>9140381</v>
      </c>
      <c r="C55" s="7"/>
      <c r="D55" s="7">
        <v>4157190</v>
      </c>
      <c r="E55" s="7"/>
      <c r="F55" s="7">
        <f t="shared" si="1"/>
        <v>13297571</v>
      </c>
    </row>
    <row r="56" spans="1:6" ht="45" x14ac:dyDescent="0.25">
      <c r="A56" s="4" t="s">
        <v>24</v>
      </c>
      <c r="B56" s="7">
        <v>16976007</v>
      </c>
      <c r="C56" s="7">
        <v>30000</v>
      </c>
      <c r="D56" s="7">
        <v>714066</v>
      </c>
      <c r="E56" s="7">
        <v>2773503</v>
      </c>
      <c r="F56" s="7">
        <f t="shared" si="1"/>
        <v>20493576</v>
      </c>
    </row>
    <row r="57" spans="1:6" ht="45" x14ac:dyDescent="0.25">
      <c r="A57" s="4" t="s">
        <v>25</v>
      </c>
      <c r="B57" s="7">
        <v>7750000</v>
      </c>
      <c r="C57" s="7"/>
      <c r="D57" s="7">
        <v>240000</v>
      </c>
      <c r="E57" s="7">
        <v>80000</v>
      </c>
      <c r="F57" s="7">
        <f t="shared" si="1"/>
        <v>8070000</v>
      </c>
    </row>
    <row r="58" spans="1:6" ht="45" x14ac:dyDescent="0.25">
      <c r="A58" s="4" t="s">
        <v>62</v>
      </c>
      <c r="B58" s="7">
        <v>9067278</v>
      </c>
      <c r="C58" s="7"/>
      <c r="D58" s="7"/>
      <c r="E58" s="7"/>
      <c r="F58" s="7">
        <f t="shared" si="1"/>
        <v>9067278</v>
      </c>
    </row>
    <row r="59" spans="1:6" ht="30" x14ac:dyDescent="0.25">
      <c r="A59" s="4" t="s">
        <v>63</v>
      </c>
      <c r="B59" s="7">
        <v>8949036.9900000002</v>
      </c>
      <c r="C59" s="7"/>
      <c r="D59" s="7">
        <v>3939133.09</v>
      </c>
      <c r="E59" s="7"/>
      <c r="F59" s="7">
        <f t="shared" si="1"/>
        <v>12888170.08</v>
      </c>
    </row>
    <row r="60" spans="1:6" ht="30" x14ac:dyDescent="0.25">
      <c r="A60" s="4" t="s">
        <v>26</v>
      </c>
      <c r="B60" s="7">
        <v>2086060</v>
      </c>
      <c r="C60" s="7"/>
      <c r="D60" s="7"/>
      <c r="E60" s="7"/>
      <c r="F60" s="7">
        <f t="shared" si="1"/>
        <v>2086060</v>
      </c>
    </row>
    <row r="61" spans="1:6" x14ac:dyDescent="0.25">
      <c r="A61" s="4" t="s">
        <v>64</v>
      </c>
      <c r="B61" s="7">
        <v>8000000</v>
      </c>
      <c r="C61" s="7"/>
      <c r="D61" s="7"/>
      <c r="E61" s="7"/>
      <c r="F61" s="7">
        <f t="shared" si="1"/>
        <v>8000000</v>
      </c>
    </row>
    <row r="62" spans="1:6" ht="30" x14ac:dyDescent="0.25">
      <c r="A62" s="4" t="s">
        <v>65</v>
      </c>
      <c r="B62" s="7"/>
      <c r="C62" s="7"/>
      <c r="D62" s="7"/>
      <c r="E62" s="7"/>
      <c r="F62" s="7">
        <f t="shared" si="1"/>
        <v>0</v>
      </c>
    </row>
    <row r="63" spans="1:6" ht="30" x14ac:dyDescent="0.25">
      <c r="A63" s="4" t="s">
        <v>66</v>
      </c>
      <c r="B63" s="7">
        <v>2009820</v>
      </c>
      <c r="C63" s="7">
        <v>65000</v>
      </c>
      <c r="D63" s="7">
        <v>358058</v>
      </c>
      <c r="E63" s="7">
        <v>180000</v>
      </c>
      <c r="F63" s="7">
        <f t="shared" si="1"/>
        <v>2612878</v>
      </c>
    </row>
    <row r="64" spans="1:6" x14ac:dyDescent="0.25">
      <c r="A64" s="4" t="s">
        <v>67</v>
      </c>
      <c r="B64" s="7">
        <v>6600000</v>
      </c>
      <c r="C64" s="7">
        <v>870000</v>
      </c>
      <c r="D64" s="7">
        <v>1300000</v>
      </c>
      <c r="E64" s="7">
        <v>2050000</v>
      </c>
      <c r="F64" s="7">
        <f t="shared" si="1"/>
        <v>10820000</v>
      </c>
    </row>
    <row r="65" spans="1:6" ht="30" x14ac:dyDescent="0.25">
      <c r="A65" s="4" t="s">
        <v>68</v>
      </c>
      <c r="B65" s="7">
        <v>31269766</v>
      </c>
      <c r="C65" s="7">
        <v>1056142.45</v>
      </c>
      <c r="D65" s="7">
        <v>9632044.6799999997</v>
      </c>
      <c r="E65" s="7">
        <v>5023249</v>
      </c>
      <c r="F65" s="7">
        <f t="shared" si="1"/>
        <v>46981202.129999995</v>
      </c>
    </row>
    <row r="66" spans="1:6" x14ac:dyDescent="0.25">
      <c r="A66" s="4" t="s">
        <v>69</v>
      </c>
      <c r="B66" s="7"/>
      <c r="C66" s="7"/>
      <c r="D66" s="7"/>
      <c r="E66" s="7"/>
      <c r="F66" s="7">
        <f t="shared" si="1"/>
        <v>0</v>
      </c>
    </row>
    <row r="67" spans="1:6" ht="30" x14ac:dyDescent="0.25">
      <c r="A67" s="4" t="s">
        <v>70</v>
      </c>
      <c r="B67" s="7">
        <v>1480000</v>
      </c>
      <c r="C67" s="7">
        <v>25000</v>
      </c>
      <c r="D67" s="7">
        <v>350000</v>
      </c>
      <c r="E67" s="7">
        <v>180000</v>
      </c>
      <c r="F67" s="7">
        <f t="shared" si="1"/>
        <v>2035000</v>
      </c>
    </row>
    <row r="68" spans="1:6" ht="45" x14ac:dyDescent="0.25">
      <c r="A68" s="4" t="s">
        <v>71</v>
      </c>
      <c r="B68" s="7">
        <v>7137200</v>
      </c>
      <c r="C68" s="7">
        <v>260433.58</v>
      </c>
      <c r="D68" s="7">
        <v>5110900</v>
      </c>
      <c r="E68" s="7">
        <v>1411500</v>
      </c>
      <c r="F68" s="7">
        <f t="shared" si="1"/>
        <v>13920033.58</v>
      </c>
    </row>
    <row r="69" spans="1:6" ht="45" x14ac:dyDescent="0.25">
      <c r="A69" s="4" t="s">
        <v>72</v>
      </c>
      <c r="B69" s="7"/>
      <c r="C69" s="7"/>
      <c r="D69" s="7"/>
      <c r="E69" s="7"/>
      <c r="F69" s="7">
        <f t="shared" si="1"/>
        <v>0</v>
      </c>
    </row>
    <row r="70" spans="1:6" ht="45" x14ac:dyDescent="0.25">
      <c r="A70" s="4" t="s">
        <v>73</v>
      </c>
      <c r="B70" s="7">
        <v>11000000</v>
      </c>
      <c r="C70" s="7">
        <v>500000</v>
      </c>
      <c r="D70" s="7">
        <v>2900000</v>
      </c>
      <c r="E70" s="7">
        <v>2000000</v>
      </c>
      <c r="F70" s="7">
        <f t="shared" si="1"/>
        <v>16400000</v>
      </c>
    </row>
    <row r="71" spans="1:6" ht="30" x14ac:dyDescent="0.25">
      <c r="A71" s="4" t="s">
        <v>74</v>
      </c>
      <c r="B71" s="7">
        <v>1288828</v>
      </c>
      <c r="C71" s="7">
        <v>53425.23</v>
      </c>
      <c r="D71" s="7">
        <v>761584.18</v>
      </c>
      <c r="E71" s="7">
        <v>283283</v>
      </c>
      <c r="F71" s="7">
        <f t="shared" si="1"/>
        <v>2387120.41</v>
      </c>
    </row>
    <row r="72" spans="1:6" ht="45" x14ac:dyDescent="0.25">
      <c r="A72" s="4" t="s">
        <v>75</v>
      </c>
      <c r="B72" s="7">
        <v>23105705</v>
      </c>
      <c r="C72" s="7"/>
      <c r="D72" s="7">
        <v>12887561</v>
      </c>
      <c r="E72" s="7">
        <v>4142178</v>
      </c>
      <c r="F72" s="7">
        <f t="shared" si="1"/>
        <v>40135444</v>
      </c>
    </row>
    <row r="73" spans="1:6" ht="30" x14ac:dyDescent="0.25">
      <c r="A73" s="4" t="s">
        <v>27</v>
      </c>
      <c r="B73" s="7">
        <v>18517000</v>
      </c>
      <c r="C73" s="7">
        <v>818000</v>
      </c>
      <c r="D73" s="7">
        <v>8277000</v>
      </c>
      <c r="E73" s="7">
        <v>3602000</v>
      </c>
      <c r="F73" s="7">
        <f t="shared" si="1"/>
        <v>31214000</v>
      </c>
    </row>
    <row r="74" spans="1:6" ht="30" x14ac:dyDescent="0.25">
      <c r="A74" s="4" t="s">
        <v>76</v>
      </c>
      <c r="B74" s="7"/>
      <c r="C74" s="7"/>
      <c r="D74" s="7"/>
      <c r="E74" s="7"/>
      <c r="F74" s="7">
        <f t="shared" ref="F74:F75" si="2">E74+D74+C74+B74</f>
        <v>0</v>
      </c>
    </row>
    <row r="75" spans="1:6" ht="30" x14ac:dyDescent="0.25">
      <c r="A75" s="4" t="s">
        <v>77</v>
      </c>
      <c r="B75" s="7"/>
      <c r="C75" s="7"/>
      <c r="D75" s="7"/>
      <c r="E75" s="7"/>
      <c r="F75" s="7">
        <f t="shared" si="2"/>
        <v>0</v>
      </c>
    </row>
    <row r="76" spans="1:6" x14ac:dyDescent="0.25">
      <c r="A76" s="8" t="s">
        <v>28</v>
      </c>
      <c r="B76" s="7">
        <f>SUM(B7:B75)</f>
        <v>448936878.46000004</v>
      </c>
      <c r="C76" s="7">
        <f>SUM(C7:C75)</f>
        <v>6907701.4200000009</v>
      </c>
      <c r="D76" s="7">
        <f>SUM(D7:D75)</f>
        <v>185356839.31</v>
      </c>
      <c r="E76" s="7">
        <f>SUM(E7:E75)</f>
        <v>53567789</v>
      </c>
      <c r="F76" s="7">
        <f>SUM(F7:F75)</f>
        <v>694769208.18999994</v>
      </c>
    </row>
  </sheetData>
  <mergeCells count="4">
    <mergeCell ref="E1:F1"/>
    <mergeCell ref="A3:F3"/>
    <mergeCell ref="A5:A6"/>
    <mergeCell ref="B5:F5"/>
  </mergeCells>
  <pageMargins left="0" right="0" top="0" bottom="0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заявка на аванс (2)</vt:lpstr>
      <vt:lpstr>'заявка на аванс (2)'!Заголовки_для_печати</vt:lpstr>
      <vt:lpstr>'заявка на аванс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Солод Ольга Геннадьевна</cp:lastModifiedBy>
  <cp:lastPrinted>2018-02-15T01:48:55Z</cp:lastPrinted>
  <dcterms:created xsi:type="dcterms:W3CDTF">2018-02-13T00:08:26Z</dcterms:created>
  <dcterms:modified xsi:type="dcterms:W3CDTF">2018-02-22T06:58:15Z</dcterms:modified>
</cp:coreProperties>
</file>