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90" windowWidth="11610" windowHeight="10080" tabRatio="813"/>
  </bookViews>
  <sheets>
    <sheet name="дисп 2018 " sheetId="1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'дисп 2018 '!$C:$C,'дисп 2018 '!$6:$8</definedName>
    <definedName name="_xlnm.Print_Area" localSheetId="0">'дисп 2018 '!$A$1:$P$52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O48" i="11" l="1"/>
  <c r="M48" i="11"/>
  <c r="L48" i="11"/>
  <c r="I48" i="11"/>
  <c r="F48" i="11"/>
  <c r="P48" i="11"/>
  <c r="N48" i="11"/>
  <c r="K48" i="11"/>
  <c r="J48" i="11"/>
  <c r="H48" i="11"/>
  <c r="G48" i="11"/>
  <c r="E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D10" i="11"/>
  <c r="A10" i="11"/>
  <c r="D9" i="11"/>
  <c r="D48" i="11" l="1"/>
</calcChain>
</file>

<file path=xl/sharedStrings.xml><?xml version="1.0" encoding="utf-8"?>
<sst xmlns="http://schemas.openxmlformats.org/spreadsheetml/2006/main" count="63" uniqueCount="54">
  <si>
    <t>№ п.п.</t>
  </si>
  <si>
    <t>Наименование МО</t>
  </si>
  <si>
    <t>ООО "РГС - Медицина"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</si>
  <si>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</si>
  <si>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</si>
  <si>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</si>
  <si>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</si>
  <si>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</si>
  <si>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</si>
  <si>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</si>
  <si>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</si>
  <si>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"Городская клиническая больница №10"</t>
  </si>
  <si>
    <t>ФГКУ "301 ОВКГ" МО РФ</t>
  </si>
  <si>
    <t>ФКУЗ "МСЧ МВД РФ по Хабаровскому краю"</t>
  </si>
  <si>
    <t>НУЗ "Дорожная клиническая больница"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</si>
  <si>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</si>
  <si>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</si>
  <si>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</si>
  <si>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</si>
  <si>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</si>
  <si>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</si>
  <si>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</si>
  <si>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</si>
  <si>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</si>
  <si>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</si>
  <si>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</si>
  <si>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</si>
  <si>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</si>
  <si>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</si>
  <si>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</si>
  <si>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</si>
  <si>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</si>
  <si>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</si>
  <si>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</si>
  <si>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</si>
  <si>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</si>
  <si>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</si>
  <si>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</si>
  <si>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</si>
  <si>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</si>
  <si>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</si>
  <si>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Код МО</t>
  </si>
  <si>
    <t>Хабаровская поликлиника ФГБУЗ "ДВОМЦ ФМБА"</t>
  </si>
  <si>
    <t>Хабаровский филиал
 ООО ВТБ МС</t>
  </si>
  <si>
    <t>Хабаровский филиал 
АО "СК "СОГАЗ-МЕД"</t>
  </si>
  <si>
    <t>ЗАО "СК 
"Спасские ворота - М"</t>
  </si>
  <si>
    <t>Распределение объемов I этапа диспансеризации взрослого населения между страховыми медицинскими организациями и медицинскими организациями на 2018 год</t>
  </si>
  <si>
    <t>Количество случаев диспансеризации взрослого населения (I этап)*</t>
  </si>
  <si>
    <t>* Утверждено решением № 12 Комиссии по разработке территориальной программы обязательного медицинского страхования в Хабаровском крае от 28.12.2017, распространяется на правоотношения с 01.01.2018</t>
  </si>
  <si>
    <t>Численность прикрепившихся  застрахованных граждан на 01.12.2017
(чел.)</t>
  </si>
  <si>
    <t>Приложение № 7                                                     
  к Решению Комиссии по разработке ТП ОМС 
от 09.02.2018 № 1</t>
  </si>
  <si>
    <t>ФГБОУ ВО "ДВГМУ" МЗ РФ</t>
  </si>
  <si>
    <t>Количество случаев диспансеризации взрослого населения 
(I этап)</t>
  </si>
  <si>
    <t>Кол-во лиц, подлежащих диспансери-зации в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</si>
</sst>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0_ ;\-0\ "/>
  </numFmts>
  <fonts count="14" x14ac:knownFonts="1"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3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2" fillId="0" borderId="0" applyFill="0" applyBorder="0" applyProtection="0">
      <alignment wrapText="1"/>
      <protection locked="0"/>
    </xf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10" fillId="0" borderId="1" xfId="0" applyNumberFormat="1" applyFont="1" applyFill="1" applyBorder="1"/>
    <xf numFmtId="0" fontId="2" fillId="0" borderId="1" xfId="0" applyNumberFormat="1" applyFont="1" applyFill="1" applyBorder="1"/>
    <xf numFmtId="0" fontId="10" fillId="0" borderId="2" xfId="0" applyNumberFormat="1" applyFont="1" applyFill="1" applyBorder="1"/>
    <xf numFmtId="0" fontId="2" fillId="0" borderId="0" xfId="3" applyFont="1" applyFill="1" applyBorder="1" applyAlignment="1">
      <alignment wrapText="1"/>
    </xf>
    <xf numFmtId="0" fontId="2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center" wrapText="1"/>
    </xf>
    <xf numFmtId="0" fontId="2" fillId="0" borderId="1" xfId="3" applyFont="1" applyFill="1" applyBorder="1" applyAlignment="1">
      <alignment horizontal="center" wrapText="1"/>
    </xf>
    <xf numFmtId="0" fontId="2" fillId="0" borderId="1" xfId="3" applyFont="1" applyFill="1" applyBorder="1" applyAlignment="1">
      <alignment wrapText="1"/>
    </xf>
    <xf numFmtId="0" fontId="2" fillId="0" borderId="2" xfId="3" applyFont="1" applyFill="1" applyBorder="1" applyAlignment="1">
      <alignment wrapText="1"/>
    </xf>
    <xf numFmtId="165" fontId="2" fillId="0" borderId="1" xfId="35" applyNumberFormat="1" applyFont="1" applyFill="1" applyBorder="1" applyAlignment="1">
      <alignment horizontal="center" wrapText="1"/>
    </xf>
    <xf numFmtId="165" fontId="2" fillId="0" borderId="2" xfId="35" applyNumberFormat="1" applyFont="1" applyFill="1" applyBorder="1" applyAlignment="1">
      <alignment horizont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wrapText="1"/>
    </xf>
    <xf numFmtId="165" fontId="5" fillId="0" borderId="5" xfId="35" applyNumberFormat="1" applyFont="1" applyFill="1" applyBorder="1" applyAlignment="1">
      <alignment wrapText="1"/>
    </xf>
    <xf numFmtId="0" fontId="5" fillId="0" borderId="0" xfId="3" applyFont="1" applyFill="1" applyBorder="1" applyAlignment="1">
      <alignment wrapText="1"/>
    </xf>
    <xf numFmtId="165" fontId="2" fillId="0" borderId="0" xfId="3" applyNumberFormat="1" applyFont="1" applyFill="1" applyBorder="1" applyAlignment="1">
      <alignment wrapText="1"/>
    </xf>
    <xf numFmtId="0" fontId="13" fillId="0" borderId="0" xfId="0" applyNumberFormat="1" applyFont="1" applyBorder="1" applyAlignment="1">
      <alignment vertical="center"/>
    </xf>
    <xf numFmtId="0" fontId="2" fillId="0" borderId="2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165" fontId="2" fillId="0" borderId="2" xfId="12" applyNumberFormat="1" applyFont="1" applyFill="1" applyBorder="1" applyAlignment="1">
      <alignment horizontal="center" wrapText="1"/>
    </xf>
    <xf numFmtId="166" fontId="5" fillId="0" borderId="5" xfId="12" applyNumberFormat="1" applyFont="1" applyFill="1" applyBorder="1" applyAlignment="1">
      <alignment wrapText="1"/>
    </xf>
    <xf numFmtId="0" fontId="12" fillId="0" borderId="2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right" wrapText="1"/>
    </xf>
    <xf numFmtId="0" fontId="10" fillId="0" borderId="0" xfId="0" applyFont="1" applyFill="1" applyAlignment="1">
      <alignment horizontal="right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wrapText="1"/>
    </xf>
    <xf numFmtId="0" fontId="2" fillId="0" borderId="2" xfId="3" applyFont="1" applyFill="1" applyBorder="1" applyAlignment="1">
      <alignment horizontal="center" wrapText="1"/>
    </xf>
    <xf numFmtId="0" fontId="2" fillId="0" borderId="4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</cellXfs>
  <cellStyles count="48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3 2 2" xfId="5"/>
    <cellStyle name="Обычный 4" xfId="6"/>
    <cellStyle name="Обычный 4 2" xfId="7"/>
    <cellStyle name="Обычный 5" xfId="8"/>
    <cellStyle name="Обычный 5 2" xfId="9"/>
    <cellStyle name="Обычный Лена" xfId="10"/>
    <cellStyle name="Процентный 2" xfId="11"/>
    <cellStyle name="Финансовый" xfId="12" builtinId="3"/>
    <cellStyle name="Финансовый 10" xfId="13"/>
    <cellStyle name="Финансовый 11" xfId="14"/>
    <cellStyle name="Финансовый 12" xfId="15"/>
    <cellStyle name="Финансовый 13" xfId="16"/>
    <cellStyle name="Финансовый 14" xfId="17"/>
    <cellStyle name="Финансовый 15" xfId="18"/>
    <cellStyle name="Финансовый 16" xfId="19"/>
    <cellStyle name="Финансовый 17" xfId="20"/>
    <cellStyle name="Финансовый 18" xfId="21"/>
    <cellStyle name="Финансовый 19" xfId="22"/>
    <cellStyle name="Финансовый 2" xfId="23"/>
    <cellStyle name="Финансовый 2 2" xfId="24"/>
    <cellStyle name="Финансовый 20" xfId="25"/>
    <cellStyle name="Финансовый 21" xfId="26"/>
    <cellStyle name="Финансовый 22" xfId="27"/>
    <cellStyle name="Финансовый 23" xfId="28"/>
    <cellStyle name="Финансовый 24" xfId="29"/>
    <cellStyle name="Финансовый 25" xfId="30"/>
    <cellStyle name="Финансовый 26" xfId="31"/>
    <cellStyle name="Финансовый 27" xfId="32"/>
    <cellStyle name="Финансовый 28" xfId="33"/>
    <cellStyle name="Финансовый 29" xfId="34"/>
    <cellStyle name="Финансовый 3" xfId="35"/>
    <cellStyle name="Финансовый 3 3" xfId="36"/>
    <cellStyle name="Финансовый 30" xfId="37"/>
    <cellStyle name="Финансовый 31" xfId="38"/>
    <cellStyle name="Финансовый 32" xfId="39"/>
    <cellStyle name="Финансовый 33" xfId="40"/>
    <cellStyle name="Финансовый 34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50"/>
  <sheetViews>
    <sheetView tabSelected="1" zoomScaleNormal="100" zoomScaleSheetLayoutView="100" workbookViewId="0">
      <pane xSplit="3" ySplit="8" topLeftCell="D45" activePane="bottomRight" state="frozen"/>
      <selection activeCell="AI55" sqref="AI55"/>
      <selection pane="topRight" activeCell="AI55" sqref="AI55"/>
      <selection pane="bottomLeft" activeCell="AI55" sqref="AI55"/>
      <selection pane="bottomRight" activeCell="J8" sqref="J8"/>
    </sheetView>
  </sheetViews>
  <sheetFormatPr defaultColWidth="8.25" defaultRowHeight="15.75" x14ac:dyDescent="0.25"/>
  <cols>
    <col min="1" max="1" width="5.75" style="4" customWidth="1"/>
    <col min="2" max="2" width="8.625" style="4" hidden="1" customWidth="1"/>
    <col min="3" max="3" width="37.75" style="4" customWidth="1"/>
    <col min="4" max="4" width="14.75" style="5" customWidth="1"/>
    <col min="5" max="5" width="15.5" style="4" hidden="1" customWidth="1"/>
    <col min="6" max="6" width="13.5" style="4" customWidth="1"/>
    <col min="7" max="7" width="14.25" style="4" customWidth="1"/>
    <col min="8" max="8" width="15.25" style="4" hidden="1" customWidth="1"/>
    <col min="9" max="9" width="13.875" style="4" customWidth="1"/>
    <col min="10" max="10" width="15.75" style="4" customWidth="1"/>
    <col min="11" max="11" width="15.75" style="4" hidden="1" customWidth="1"/>
    <col min="12" max="12" width="14" style="4" customWidth="1"/>
    <col min="13" max="13" width="13.25" style="4" customWidth="1"/>
    <col min="14" max="14" width="16.25" style="4" hidden="1" customWidth="1"/>
    <col min="15" max="15" width="13.875" style="4" customWidth="1"/>
    <col min="16" max="16" width="15.25" style="4" customWidth="1"/>
    <col min="17" max="16384" width="8.25" style="4"/>
  </cols>
  <sheetData>
    <row r="1" spans="1:16" ht="18" customHeight="1" x14ac:dyDescent="0.25">
      <c r="N1" s="23" t="s">
        <v>50</v>
      </c>
      <c r="O1" s="23"/>
      <c r="P1" s="24"/>
    </row>
    <row r="2" spans="1:16" ht="50.25" customHeight="1" x14ac:dyDescent="0.25">
      <c r="N2" s="24"/>
      <c r="O2" s="24"/>
      <c r="P2" s="24"/>
    </row>
    <row r="3" spans="1:16" ht="29.25" customHeight="1" x14ac:dyDescent="0.25">
      <c r="B3" s="25" t="s">
        <v>46</v>
      </c>
      <c r="C3" s="25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16" ht="9" customHeight="1" x14ac:dyDescent="0.25">
      <c r="C4" s="6"/>
    </row>
    <row r="5" spans="1:16" hidden="1" x14ac:dyDescent="0.25"/>
    <row r="6" spans="1:16" s="5" customFormat="1" ht="36" customHeight="1" x14ac:dyDescent="0.25">
      <c r="A6" s="27" t="s">
        <v>0</v>
      </c>
      <c r="B6" s="29" t="s">
        <v>41</v>
      </c>
      <c r="C6" s="31" t="s">
        <v>1</v>
      </c>
      <c r="D6" s="32" t="s">
        <v>47</v>
      </c>
      <c r="E6" s="31" t="s">
        <v>44</v>
      </c>
      <c r="F6" s="31"/>
      <c r="G6" s="31"/>
      <c r="H6" s="31" t="s">
        <v>45</v>
      </c>
      <c r="I6" s="31"/>
      <c r="J6" s="31"/>
      <c r="K6" s="34" t="s">
        <v>43</v>
      </c>
      <c r="L6" s="35"/>
      <c r="M6" s="36"/>
      <c r="N6" s="31" t="s">
        <v>2</v>
      </c>
      <c r="O6" s="31"/>
      <c r="P6" s="31"/>
    </row>
    <row r="7" spans="1:16" s="5" customFormat="1" ht="96.6" customHeight="1" x14ac:dyDescent="0.25">
      <c r="A7" s="28"/>
      <c r="B7" s="30"/>
      <c r="C7" s="31"/>
      <c r="D7" s="33"/>
      <c r="E7" s="7" t="s">
        <v>49</v>
      </c>
      <c r="F7" s="7" t="s">
        <v>53</v>
      </c>
      <c r="G7" s="7" t="s">
        <v>52</v>
      </c>
      <c r="H7" s="7" t="s">
        <v>49</v>
      </c>
      <c r="I7" s="7" t="s">
        <v>53</v>
      </c>
      <c r="J7" s="7" t="s">
        <v>52</v>
      </c>
      <c r="K7" s="7" t="s">
        <v>49</v>
      </c>
      <c r="L7" s="7" t="s">
        <v>53</v>
      </c>
      <c r="M7" s="7" t="s">
        <v>52</v>
      </c>
      <c r="N7" s="7" t="s">
        <v>49</v>
      </c>
      <c r="O7" s="7" t="s">
        <v>53</v>
      </c>
      <c r="P7" s="7" t="s">
        <v>52</v>
      </c>
    </row>
    <row r="8" spans="1:16" ht="21" customHeight="1" x14ac:dyDescent="0.25">
      <c r="A8" s="22">
        <v>1</v>
      </c>
      <c r="B8" s="22">
        <v>2</v>
      </c>
      <c r="C8" s="22">
        <v>2</v>
      </c>
      <c r="D8" s="22">
        <v>3</v>
      </c>
      <c r="E8" s="22">
        <v>5</v>
      </c>
      <c r="F8" s="22">
        <v>4</v>
      </c>
      <c r="G8" s="22">
        <v>5</v>
      </c>
      <c r="H8" s="22">
        <v>8</v>
      </c>
      <c r="I8" s="22">
        <v>6</v>
      </c>
      <c r="J8" s="22">
        <v>7</v>
      </c>
      <c r="K8" s="22">
        <v>11</v>
      </c>
      <c r="L8" s="22">
        <v>8</v>
      </c>
      <c r="M8" s="22">
        <v>9</v>
      </c>
      <c r="N8" s="22">
        <v>14</v>
      </c>
      <c r="O8" s="22">
        <v>10</v>
      </c>
      <c r="P8" s="22">
        <v>11</v>
      </c>
    </row>
    <row r="9" spans="1:16" ht="39" customHeight="1" x14ac:dyDescent="0.25">
      <c r="A9" s="18">
        <v>1</v>
      </c>
      <c r="B9" s="1">
        <v>2101003</v>
      </c>
      <c r="C9" s="9" t="s">
        <v>3</v>
      </c>
      <c r="D9" s="20">
        <f>G9+J9+M9+P9</f>
        <v>14823</v>
      </c>
      <c r="E9" s="10">
        <v>34451</v>
      </c>
      <c r="F9" s="11">
        <v>11775</v>
      </c>
      <c r="G9" s="20">
        <v>7920</v>
      </c>
      <c r="H9" s="10">
        <v>1402</v>
      </c>
      <c r="I9" s="11">
        <v>449</v>
      </c>
      <c r="J9" s="20">
        <v>302</v>
      </c>
      <c r="K9" s="10">
        <v>22214</v>
      </c>
      <c r="L9" s="11">
        <v>7298</v>
      </c>
      <c r="M9" s="20">
        <v>4909</v>
      </c>
      <c r="N9" s="10">
        <v>7407</v>
      </c>
      <c r="O9" s="11">
        <v>2516</v>
      </c>
      <c r="P9" s="20">
        <v>1692</v>
      </c>
    </row>
    <row r="10" spans="1:16" ht="25.9" customHeight="1" x14ac:dyDescent="0.25">
      <c r="A10" s="19">
        <f>A9+1</f>
        <v>2</v>
      </c>
      <c r="B10" s="1">
        <v>2141005</v>
      </c>
      <c r="C10" s="8" t="s">
        <v>4</v>
      </c>
      <c r="D10" s="20">
        <f t="shared" ref="D10:D47" si="0">G10+J10+M10+P10</f>
        <v>8572</v>
      </c>
      <c r="E10" s="10">
        <v>23924</v>
      </c>
      <c r="F10" s="11">
        <v>7921</v>
      </c>
      <c r="G10" s="20">
        <v>5430</v>
      </c>
      <c r="H10" s="10">
        <v>717</v>
      </c>
      <c r="I10" s="11">
        <v>245</v>
      </c>
      <c r="J10" s="20">
        <v>168</v>
      </c>
      <c r="K10" s="10">
        <v>9897</v>
      </c>
      <c r="L10" s="11">
        <v>3283</v>
      </c>
      <c r="M10" s="20">
        <v>2250</v>
      </c>
      <c r="N10" s="10">
        <v>3100</v>
      </c>
      <c r="O10" s="11">
        <v>1056</v>
      </c>
      <c r="P10" s="20">
        <v>724</v>
      </c>
    </row>
    <row r="11" spans="1:16" ht="28.9" customHeight="1" x14ac:dyDescent="0.25">
      <c r="A11" s="19">
        <f t="shared" ref="A11:A47" si="1">A10+1</f>
        <v>3</v>
      </c>
      <c r="B11" s="1">
        <v>2101006</v>
      </c>
      <c r="C11" s="8" t="s">
        <v>5</v>
      </c>
      <c r="D11" s="20">
        <f t="shared" si="0"/>
        <v>11933</v>
      </c>
      <c r="E11" s="11">
        <v>35750</v>
      </c>
      <c r="F11" s="11">
        <v>11817</v>
      </c>
      <c r="G11" s="20">
        <v>7871</v>
      </c>
      <c r="H11" s="11">
        <v>862</v>
      </c>
      <c r="I11" s="11">
        <v>282</v>
      </c>
      <c r="J11" s="20">
        <v>188</v>
      </c>
      <c r="K11" s="11">
        <v>14096</v>
      </c>
      <c r="L11" s="11">
        <v>4573</v>
      </c>
      <c r="M11" s="20">
        <v>3046</v>
      </c>
      <c r="N11" s="11">
        <v>3944</v>
      </c>
      <c r="O11" s="11">
        <v>1244</v>
      </c>
      <c r="P11" s="20">
        <v>828</v>
      </c>
    </row>
    <row r="12" spans="1:16" ht="29.45" customHeight="1" x14ac:dyDescent="0.25">
      <c r="A12" s="19">
        <f t="shared" si="1"/>
        <v>4</v>
      </c>
      <c r="B12" s="1">
        <v>2101007</v>
      </c>
      <c r="C12" s="8" t="s">
        <v>6</v>
      </c>
      <c r="D12" s="20">
        <f t="shared" si="0"/>
        <v>5594</v>
      </c>
      <c r="E12" s="11">
        <v>16700</v>
      </c>
      <c r="F12" s="11">
        <v>4303</v>
      </c>
      <c r="G12" s="20">
        <v>3003</v>
      </c>
      <c r="H12" s="11">
        <v>766</v>
      </c>
      <c r="I12" s="11">
        <v>206</v>
      </c>
      <c r="J12" s="20">
        <v>144</v>
      </c>
      <c r="K12" s="11">
        <v>6964</v>
      </c>
      <c r="L12" s="11">
        <v>1900</v>
      </c>
      <c r="M12" s="20">
        <v>1326</v>
      </c>
      <c r="N12" s="11">
        <v>6185</v>
      </c>
      <c r="O12" s="11">
        <v>1607</v>
      </c>
      <c r="P12" s="20">
        <v>1121</v>
      </c>
    </row>
    <row r="13" spans="1:16" ht="34.15" customHeight="1" x14ac:dyDescent="0.25">
      <c r="A13" s="19">
        <f t="shared" si="1"/>
        <v>5</v>
      </c>
      <c r="B13" s="1">
        <v>2101008</v>
      </c>
      <c r="C13" s="8" t="s">
        <v>7</v>
      </c>
      <c r="D13" s="20">
        <f t="shared" si="0"/>
        <v>4104</v>
      </c>
      <c r="E13" s="11">
        <v>15816</v>
      </c>
      <c r="F13" s="11">
        <v>4230</v>
      </c>
      <c r="G13" s="20">
        <v>2875</v>
      </c>
      <c r="H13" s="11">
        <v>381</v>
      </c>
      <c r="I13" s="11">
        <v>94</v>
      </c>
      <c r="J13" s="20">
        <v>64</v>
      </c>
      <c r="K13" s="11">
        <v>4538</v>
      </c>
      <c r="L13" s="11">
        <v>1319</v>
      </c>
      <c r="M13" s="20">
        <v>896</v>
      </c>
      <c r="N13" s="11">
        <v>1524</v>
      </c>
      <c r="O13" s="11">
        <v>396</v>
      </c>
      <c r="P13" s="20">
        <v>269</v>
      </c>
    </row>
    <row r="14" spans="1:16" ht="33.6" customHeight="1" x14ac:dyDescent="0.25">
      <c r="A14" s="19">
        <f t="shared" si="1"/>
        <v>6</v>
      </c>
      <c r="B14" s="1">
        <v>2101011</v>
      </c>
      <c r="C14" s="8" t="s">
        <v>8</v>
      </c>
      <c r="D14" s="20">
        <f t="shared" si="0"/>
        <v>21491</v>
      </c>
      <c r="E14" s="11">
        <v>49290</v>
      </c>
      <c r="F14" s="11">
        <v>16342</v>
      </c>
      <c r="G14" s="20">
        <v>10679</v>
      </c>
      <c r="H14" s="11">
        <v>2827</v>
      </c>
      <c r="I14" s="11">
        <v>886</v>
      </c>
      <c r="J14" s="20">
        <v>579</v>
      </c>
      <c r="K14" s="11">
        <v>16348</v>
      </c>
      <c r="L14" s="11">
        <v>5431</v>
      </c>
      <c r="M14" s="20">
        <v>3549</v>
      </c>
      <c r="N14" s="11">
        <v>30481</v>
      </c>
      <c r="O14" s="11">
        <v>10230</v>
      </c>
      <c r="P14" s="20">
        <v>6684</v>
      </c>
    </row>
    <row r="15" spans="1:16" ht="31.9" customHeight="1" x14ac:dyDescent="0.25">
      <c r="A15" s="19">
        <f t="shared" si="1"/>
        <v>7</v>
      </c>
      <c r="B15" s="1">
        <v>2101015</v>
      </c>
      <c r="C15" s="8" t="s">
        <v>9</v>
      </c>
      <c r="D15" s="20">
        <f t="shared" si="0"/>
        <v>4846</v>
      </c>
      <c r="E15" s="11">
        <v>15478</v>
      </c>
      <c r="F15" s="11">
        <v>4267</v>
      </c>
      <c r="G15" s="20">
        <v>2949</v>
      </c>
      <c r="H15" s="11">
        <v>609</v>
      </c>
      <c r="I15" s="11">
        <v>161</v>
      </c>
      <c r="J15" s="20">
        <v>111</v>
      </c>
      <c r="K15" s="11">
        <v>3451</v>
      </c>
      <c r="L15" s="11">
        <v>1088</v>
      </c>
      <c r="M15" s="20">
        <v>752</v>
      </c>
      <c r="N15" s="11">
        <v>5428</v>
      </c>
      <c r="O15" s="11">
        <v>1497</v>
      </c>
      <c r="P15" s="20">
        <v>1034</v>
      </c>
    </row>
    <row r="16" spans="1:16" ht="28.15" customHeight="1" x14ac:dyDescent="0.25">
      <c r="A16" s="19">
        <f t="shared" si="1"/>
        <v>8</v>
      </c>
      <c r="B16" s="1">
        <v>2101016</v>
      </c>
      <c r="C16" s="8" t="s">
        <v>10</v>
      </c>
      <c r="D16" s="20">
        <f t="shared" si="0"/>
        <v>10408</v>
      </c>
      <c r="E16" s="11">
        <v>31349</v>
      </c>
      <c r="F16" s="11">
        <v>10452</v>
      </c>
      <c r="G16" s="20">
        <v>7049</v>
      </c>
      <c r="H16" s="11">
        <v>994</v>
      </c>
      <c r="I16" s="11">
        <v>293</v>
      </c>
      <c r="J16" s="20">
        <v>198</v>
      </c>
      <c r="K16" s="11">
        <v>9240</v>
      </c>
      <c r="L16" s="11">
        <v>3021</v>
      </c>
      <c r="M16" s="20">
        <v>2037</v>
      </c>
      <c r="N16" s="11">
        <v>5026</v>
      </c>
      <c r="O16" s="11">
        <v>1667</v>
      </c>
      <c r="P16" s="20">
        <v>1124</v>
      </c>
    </row>
    <row r="17" spans="1:16" ht="39" customHeight="1" x14ac:dyDescent="0.25">
      <c r="A17" s="19">
        <f t="shared" si="1"/>
        <v>9</v>
      </c>
      <c r="B17" s="1">
        <v>2141010</v>
      </c>
      <c r="C17" s="8" t="s">
        <v>11</v>
      </c>
      <c r="D17" s="20">
        <f t="shared" si="0"/>
        <v>13636</v>
      </c>
      <c r="E17" s="11">
        <v>43025</v>
      </c>
      <c r="F17" s="11">
        <v>14215</v>
      </c>
      <c r="G17" s="20">
        <v>9202</v>
      </c>
      <c r="H17" s="11">
        <v>921</v>
      </c>
      <c r="I17" s="11">
        <v>309</v>
      </c>
      <c r="J17" s="20">
        <v>200</v>
      </c>
      <c r="K17" s="11">
        <v>13140</v>
      </c>
      <c r="L17" s="11">
        <v>4524</v>
      </c>
      <c r="M17" s="20">
        <v>2928</v>
      </c>
      <c r="N17" s="11">
        <v>6173</v>
      </c>
      <c r="O17" s="11">
        <v>2018</v>
      </c>
      <c r="P17" s="20">
        <v>1306</v>
      </c>
    </row>
    <row r="18" spans="1:16" ht="30.6" customHeight="1" x14ac:dyDescent="0.25">
      <c r="A18" s="19">
        <f t="shared" si="1"/>
        <v>10</v>
      </c>
      <c r="B18" s="1">
        <v>5155001</v>
      </c>
      <c r="C18" s="8" t="s">
        <v>12</v>
      </c>
      <c r="D18" s="20">
        <f t="shared" si="0"/>
        <v>1179</v>
      </c>
      <c r="E18" s="11">
        <v>4238</v>
      </c>
      <c r="F18" s="11">
        <v>1453</v>
      </c>
      <c r="G18" s="20">
        <v>759</v>
      </c>
      <c r="H18" s="11">
        <v>125</v>
      </c>
      <c r="I18" s="11">
        <v>45</v>
      </c>
      <c r="J18" s="20">
        <v>24</v>
      </c>
      <c r="K18" s="11">
        <v>1602</v>
      </c>
      <c r="L18" s="11">
        <v>504</v>
      </c>
      <c r="M18" s="20">
        <v>263</v>
      </c>
      <c r="N18" s="11">
        <v>718</v>
      </c>
      <c r="O18" s="11">
        <v>254</v>
      </c>
      <c r="P18" s="20">
        <v>133</v>
      </c>
    </row>
    <row r="19" spans="1:16" ht="39" customHeight="1" x14ac:dyDescent="0.25">
      <c r="A19" s="19">
        <f t="shared" si="1"/>
        <v>11</v>
      </c>
      <c r="B19" s="1">
        <v>8156001</v>
      </c>
      <c r="C19" s="8" t="s">
        <v>13</v>
      </c>
      <c r="D19" s="20">
        <f t="shared" si="0"/>
        <v>1487</v>
      </c>
      <c r="E19" s="11">
        <v>3916</v>
      </c>
      <c r="F19" s="11">
        <v>1286</v>
      </c>
      <c r="G19" s="20">
        <v>814</v>
      </c>
      <c r="H19" s="11">
        <v>131</v>
      </c>
      <c r="I19" s="11">
        <v>48</v>
      </c>
      <c r="J19" s="20">
        <v>30</v>
      </c>
      <c r="K19" s="11">
        <v>2201</v>
      </c>
      <c r="L19" s="11">
        <v>703</v>
      </c>
      <c r="M19" s="20">
        <v>444</v>
      </c>
      <c r="N19" s="11">
        <v>977</v>
      </c>
      <c r="O19" s="11">
        <v>315</v>
      </c>
      <c r="P19" s="20">
        <v>199</v>
      </c>
    </row>
    <row r="20" spans="1:16" ht="39" customHeight="1" x14ac:dyDescent="0.25">
      <c r="A20" s="19">
        <f t="shared" si="1"/>
        <v>12</v>
      </c>
      <c r="B20" s="2">
        <v>6341001</v>
      </c>
      <c r="C20" s="8" t="s">
        <v>42</v>
      </c>
      <c r="D20" s="20">
        <f t="shared" si="0"/>
        <v>535</v>
      </c>
      <c r="E20" s="11">
        <v>1273</v>
      </c>
      <c r="F20" s="11">
        <v>447</v>
      </c>
      <c r="G20" s="20">
        <v>317</v>
      </c>
      <c r="H20" s="11">
        <v>40</v>
      </c>
      <c r="I20" s="11">
        <v>10</v>
      </c>
      <c r="J20" s="20">
        <v>7</v>
      </c>
      <c r="K20" s="11">
        <v>593</v>
      </c>
      <c r="L20" s="11">
        <v>194</v>
      </c>
      <c r="M20" s="20">
        <v>137</v>
      </c>
      <c r="N20" s="11">
        <v>449</v>
      </c>
      <c r="O20" s="11">
        <v>105</v>
      </c>
      <c r="P20" s="20">
        <v>74</v>
      </c>
    </row>
    <row r="21" spans="1:16" ht="27" customHeight="1" x14ac:dyDescent="0.25">
      <c r="A21" s="19">
        <f t="shared" si="1"/>
        <v>13</v>
      </c>
      <c r="B21" s="2">
        <v>2107803</v>
      </c>
      <c r="C21" s="8" t="s">
        <v>51</v>
      </c>
      <c r="D21" s="20">
        <f t="shared" si="0"/>
        <v>1029</v>
      </c>
      <c r="E21" s="11">
        <v>1517</v>
      </c>
      <c r="F21" s="11">
        <v>435</v>
      </c>
      <c r="G21" s="20">
        <v>317</v>
      </c>
      <c r="H21" s="11">
        <v>139</v>
      </c>
      <c r="I21" s="11">
        <v>18</v>
      </c>
      <c r="J21" s="20">
        <v>13</v>
      </c>
      <c r="K21" s="11">
        <v>2745</v>
      </c>
      <c r="L21" s="11">
        <v>862</v>
      </c>
      <c r="M21" s="20">
        <v>630</v>
      </c>
      <c r="N21" s="11">
        <v>431</v>
      </c>
      <c r="O21" s="11">
        <v>95</v>
      </c>
      <c r="P21" s="20">
        <v>69</v>
      </c>
    </row>
    <row r="22" spans="1:16" ht="39" customHeight="1" x14ac:dyDescent="0.25">
      <c r="A22" s="19">
        <f t="shared" si="1"/>
        <v>14</v>
      </c>
      <c r="B22" s="1">
        <v>4346001</v>
      </c>
      <c r="C22" s="8" t="s">
        <v>14</v>
      </c>
      <c r="D22" s="20">
        <f t="shared" si="0"/>
        <v>5000</v>
      </c>
      <c r="E22" s="11">
        <v>18948</v>
      </c>
      <c r="F22" s="11">
        <v>5130</v>
      </c>
      <c r="G22" s="20">
        <v>2750</v>
      </c>
      <c r="H22" s="11">
        <v>430</v>
      </c>
      <c r="I22" s="11">
        <v>107</v>
      </c>
      <c r="J22" s="20">
        <v>57</v>
      </c>
      <c r="K22" s="11">
        <v>11369</v>
      </c>
      <c r="L22" s="11">
        <v>3424</v>
      </c>
      <c r="M22" s="20">
        <v>1835</v>
      </c>
      <c r="N22" s="11">
        <v>2554</v>
      </c>
      <c r="O22" s="11">
        <v>667</v>
      </c>
      <c r="P22" s="20">
        <v>358</v>
      </c>
    </row>
    <row r="23" spans="1:16" ht="39" customHeight="1" x14ac:dyDescent="0.25">
      <c r="A23" s="19">
        <f t="shared" si="1"/>
        <v>15</v>
      </c>
      <c r="B23" s="1">
        <v>1343005</v>
      </c>
      <c r="C23" s="8" t="s">
        <v>15</v>
      </c>
      <c r="D23" s="20">
        <f t="shared" si="0"/>
        <v>1893</v>
      </c>
      <c r="E23" s="11">
        <v>9884</v>
      </c>
      <c r="F23" s="11">
        <v>2298</v>
      </c>
      <c r="G23" s="20">
        <v>1338</v>
      </c>
      <c r="H23" s="11">
        <v>623</v>
      </c>
      <c r="I23" s="11">
        <v>180</v>
      </c>
      <c r="J23" s="20">
        <v>105</v>
      </c>
      <c r="K23" s="11">
        <v>2159</v>
      </c>
      <c r="L23" s="11">
        <v>542</v>
      </c>
      <c r="M23" s="20">
        <v>316</v>
      </c>
      <c r="N23" s="11">
        <v>1098</v>
      </c>
      <c r="O23" s="11">
        <v>230</v>
      </c>
      <c r="P23" s="20">
        <v>134</v>
      </c>
    </row>
    <row r="24" spans="1:16" ht="39" customHeight="1" x14ac:dyDescent="0.25">
      <c r="A24" s="19">
        <f t="shared" si="1"/>
        <v>16</v>
      </c>
      <c r="B24" s="1">
        <v>1340004</v>
      </c>
      <c r="C24" s="8" t="s">
        <v>16</v>
      </c>
      <c r="D24" s="20">
        <f t="shared" si="0"/>
        <v>8508</v>
      </c>
      <c r="E24" s="11">
        <v>33987</v>
      </c>
      <c r="F24" s="11">
        <v>8455</v>
      </c>
      <c r="G24" s="20">
        <v>4961</v>
      </c>
      <c r="H24" s="11">
        <v>4880</v>
      </c>
      <c r="I24" s="11">
        <v>1225</v>
      </c>
      <c r="J24" s="20">
        <v>719</v>
      </c>
      <c r="K24" s="11">
        <v>7955</v>
      </c>
      <c r="L24" s="11">
        <v>2258</v>
      </c>
      <c r="M24" s="20">
        <v>1325</v>
      </c>
      <c r="N24" s="11">
        <v>10682</v>
      </c>
      <c r="O24" s="11">
        <v>2561</v>
      </c>
      <c r="P24" s="20">
        <v>1503</v>
      </c>
    </row>
    <row r="25" spans="1:16" ht="27.6" customHeight="1" x14ac:dyDescent="0.25">
      <c r="A25" s="19">
        <f t="shared" si="1"/>
        <v>17</v>
      </c>
      <c r="B25" s="1">
        <v>1343001</v>
      </c>
      <c r="C25" s="8" t="s">
        <v>17</v>
      </c>
      <c r="D25" s="20">
        <f t="shared" si="0"/>
        <v>2121</v>
      </c>
      <c r="E25" s="11">
        <v>11234</v>
      </c>
      <c r="F25" s="11">
        <v>2699</v>
      </c>
      <c r="G25" s="20">
        <v>1258</v>
      </c>
      <c r="H25" s="11">
        <v>13</v>
      </c>
      <c r="I25" s="11">
        <v>3</v>
      </c>
      <c r="J25" s="20">
        <v>1</v>
      </c>
      <c r="K25" s="11">
        <v>7293</v>
      </c>
      <c r="L25" s="11">
        <v>1732</v>
      </c>
      <c r="M25" s="20">
        <v>806</v>
      </c>
      <c r="N25" s="11">
        <v>478</v>
      </c>
      <c r="O25" s="11">
        <v>121</v>
      </c>
      <c r="P25" s="20">
        <v>56</v>
      </c>
    </row>
    <row r="26" spans="1:16" ht="27.6" customHeight="1" x14ac:dyDescent="0.25">
      <c r="A26" s="19">
        <f t="shared" si="1"/>
        <v>18</v>
      </c>
      <c r="B26" s="1">
        <v>1343002</v>
      </c>
      <c r="C26" s="8" t="s">
        <v>18</v>
      </c>
      <c r="D26" s="20">
        <f t="shared" si="0"/>
        <v>2788</v>
      </c>
      <c r="E26" s="11">
        <v>20320</v>
      </c>
      <c r="F26" s="11">
        <v>5142</v>
      </c>
      <c r="G26" s="20">
        <v>2400</v>
      </c>
      <c r="H26" s="11">
        <v>24</v>
      </c>
      <c r="I26" s="11">
        <v>8</v>
      </c>
      <c r="J26" s="20">
        <v>4</v>
      </c>
      <c r="K26" s="11">
        <v>2263</v>
      </c>
      <c r="L26" s="11">
        <v>753</v>
      </c>
      <c r="M26" s="20">
        <v>351</v>
      </c>
      <c r="N26" s="11">
        <v>272</v>
      </c>
      <c r="O26" s="11">
        <v>71</v>
      </c>
      <c r="P26" s="20">
        <v>33</v>
      </c>
    </row>
    <row r="27" spans="1:16" ht="39" customHeight="1" x14ac:dyDescent="0.25">
      <c r="A27" s="19">
        <f t="shared" si="1"/>
        <v>19</v>
      </c>
      <c r="B27" s="1">
        <v>1343303</v>
      </c>
      <c r="C27" s="8" t="s">
        <v>19</v>
      </c>
      <c r="D27" s="20">
        <f t="shared" si="0"/>
        <v>6003</v>
      </c>
      <c r="E27" s="11">
        <v>39206</v>
      </c>
      <c r="F27" s="11">
        <v>9978</v>
      </c>
      <c r="G27" s="20">
        <v>4710</v>
      </c>
      <c r="H27" s="11">
        <v>105</v>
      </c>
      <c r="I27" s="11">
        <v>25</v>
      </c>
      <c r="J27" s="20">
        <v>12</v>
      </c>
      <c r="K27" s="11">
        <v>3077</v>
      </c>
      <c r="L27" s="11">
        <v>984</v>
      </c>
      <c r="M27" s="20">
        <v>465</v>
      </c>
      <c r="N27" s="11">
        <v>6721</v>
      </c>
      <c r="O27" s="11">
        <v>1729</v>
      </c>
      <c r="P27" s="20">
        <v>816</v>
      </c>
    </row>
    <row r="28" spans="1:16" ht="29.45" customHeight="1" x14ac:dyDescent="0.25">
      <c r="A28" s="19">
        <f t="shared" si="1"/>
        <v>20</v>
      </c>
      <c r="B28" s="1">
        <v>1340011</v>
      </c>
      <c r="C28" s="8" t="s">
        <v>20</v>
      </c>
      <c r="D28" s="20">
        <f t="shared" si="0"/>
        <v>2428</v>
      </c>
      <c r="E28" s="11">
        <v>15413</v>
      </c>
      <c r="F28" s="11">
        <v>3986</v>
      </c>
      <c r="G28" s="20">
        <v>2247</v>
      </c>
      <c r="H28" s="11">
        <v>24</v>
      </c>
      <c r="I28" s="11">
        <v>5</v>
      </c>
      <c r="J28" s="20">
        <v>3</v>
      </c>
      <c r="K28" s="11">
        <v>842</v>
      </c>
      <c r="L28" s="11">
        <v>263</v>
      </c>
      <c r="M28" s="20">
        <v>148</v>
      </c>
      <c r="N28" s="11">
        <v>208</v>
      </c>
      <c r="O28" s="11">
        <v>53</v>
      </c>
      <c r="P28" s="20">
        <v>30</v>
      </c>
    </row>
    <row r="29" spans="1:16" ht="29.45" customHeight="1" x14ac:dyDescent="0.25">
      <c r="A29" s="19">
        <f t="shared" si="1"/>
        <v>21</v>
      </c>
      <c r="B29" s="1">
        <v>3141002</v>
      </c>
      <c r="C29" s="8" t="s">
        <v>21</v>
      </c>
      <c r="D29" s="20">
        <f t="shared" si="0"/>
        <v>9139</v>
      </c>
      <c r="E29" s="11">
        <v>38404</v>
      </c>
      <c r="F29" s="11">
        <v>8658</v>
      </c>
      <c r="G29" s="20">
        <v>5835</v>
      </c>
      <c r="H29" s="11">
        <v>6</v>
      </c>
      <c r="I29" s="11">
        <v>1</v>
      </c>
      <c r="J29" s="20">
        <v>1</v>
      </c>
      <c r="K29" s="11">
        <v>18715</v>
      </c>
      <c r="L29" s="11">
        <v>4866</v>
      </c>
      <c r="M29" s="20">
        <v>3280</v>
      </c>
      <c r="N29" s="11">
        <v>130</v>
      </c>
      <c r="O29" s="11">
        <v>34</v>
      </c>
      <c r="P29" s="20">
        <v>23</v>
      </c>
    </row>
    <row r="30" spans="1:16" ht="29.45" customHeight="1" x14ac:dyDescent="0.25">
      <c r="A30" s="19">
        <f t="shared" si="1"/>
        <v>22</v>
      </c>
      <c r="B30" s="1">
        <v>3141003</v>
      </c>
      <c r="C30" s="8" t="s">
        <v>22</v>
      </c>
      <c r="D30" s="20">
        <f t="shared" si="0"/>
        <v>5370</v>
      </c>
      <c r="E30" s="11">
        <v>15435</v>
      </c>
      <c r="F30" s="11">
        <v>4162</v>
      </c>
      <c r="G30" s="20">
        <v>2896</v>
      </c>
      <c r="H30" s="11">
        <v>10</v>
      </c>
      <c r="I30" s="11">
        <v>1</v>
      </c>
      <c r="J30" s="20">
        <v>1</v>
      </c>
      <c r="K30" s="11">
        <v>11819</v>
      </c>
      <c r="L30" s="11">
        <v>3532</v>
      </c>
      <c r="M30" s="20">
        <v>2458</v>
      </c>
      <c r="N30" s="11">
        <v>88</v>
      </c>
      <c r="O30" s="11">
        <v>22</v>
      </c>
      <c r="P30" s="20">
        <v>15</v>
      </c>
    </row>
    <row r="31" spans="1:16" ht="29.45" customHeight="1" x14ac:dyDescent="0.25">
      <c r="A31" s="19">
        <f t="shared" si="1"/>
        <v>23</v>
      </c>
      <c r="B31" s="1">
        <v>3141004</v>
      </c>
      <c r="C31" s="8" t="s">
        <v>23</v>
      </c>
      <c r="D31" s="20">
        <f t="shared" si="0"/>
        <v>7042</v>
      </c>
      <c r="E31" s="11">
        <v>18256</v>
      </c>
      <c r="F31" s="11">
        <v>5949</v>
      </c>
      <c r="G31" s="20">
        <v>4043</v>
      </c>
      <c r="H31" s="11">
        <v>6</v>
      </c>
      <c r="I31" s="11">
        <v>1</v>
      </c>
      <c r="J31" s="20">
        <v>1</v>
      </c>
      <c r="K31" s="11">
        <v>13192</v>
      </c>
      <c r="L31" s="11">
        <v>4370</v>
      </c>
      <c r="M31" s="20">
        <v>2970</v>
      </c>
      <c r="N31" s="11">
        <v>104</v>
      </c>
      <c r="O31" s="11">
        <v>41</v>
      </c>
      <c r="P31" s="20">
        <v>28</v>
      </c>
    </row>
    <row r="32" spans="1:16" ht="26.45" customHeight="1" x14ac:dyDescent="0.25">
      <c r="A32" s="19">
        <f t="shared" si="1"/>
        <v>24</v>
      </c>
      <c r="B32" s="1">
        <v>3141007</v>
      </c>
      <c r="C32" s="8" t="s">
        <v>24</v>
      </c>
      <c r="D32" s="20">
        <f t="shared" si="0"/>
        <v>15442</v>
      </c>
      <c r="E32" s="11">
        <v>32637</v>
      </c>
      <c r="F32" s="11">
        <v>10899</v>
      </c>
      <c r="G32" s="20">
        <v>7460</v>
      </c>
      <c r="H32" s="11">
        <v>27</v>
      </c>
      <c r="I32" s="11">
        <v>10</v>
      </c>
      <c r="J32" s="20">
        <v>7</v>
      </c>
      <c r="K32" s="11">
        <v>35017</v>
      </c>
      <c r="L32" s="11">
        <v>11527</v>
      </c>
      <c r="M32" s="20">
        <v>7891</v>
      </c>
      <c r="N32" s="11">
        <v>311</v>
      </c>
      <c r="O32" s="11">
        <v>122</v>
      </c>
      <c r="P32" s="20">
        <v>84</v>
      </c>
    </row>
    <row r="33" spans="1:16" ht="26.45" customHeight="1" x14ac:dyDescent="0.25">
      <c r="A33" s="19">
        <f t="shared" si="1"/>
        <v>25</v>
      </c>
      <c r="B33" s="1">
        <v>3101009</v>
      </c>
      <c r="C33" s="8" t="s">
        <v>25</v>
      </c>
      <c r="D33" s="20">
        <f t="shared" si="0"/>
        <v>4447</v>
      </c>
      <c r="E33" s="11">
        <v>8768</v>
      </c>
      <c r="F33" s="11">
        <v>2950</v>
      </c>
      <c r="G33" s="20">
        <v>1939</v>
      </c>
      <c r="H33" s="11">
        <v>1</v>
      </c>
      <c r="I33" s="11"/>
      <c r="J33" s="20"/>
      <c r="K33" s="11">
        <v>11163</v>
      </c>
      <c r="L33" s="11">
        <v>3805</v>
      </c>
      <c r="M33" s="20">
        <v>2500</v>
      </c>
      <c r="N33" s="11">
        <v>27</v>
      </c>
      <c r="O33" s="11">
        <v>12</v>
      </c>
      <c r="P33" s="20">
        <v>8</v>
      </c>
    </row>
    <row r="34" spans="1:16" ht="39" customHeight="1" x14ac:dyDescent="0.25">
      <c r="A34" s="19">
        <f t="shared" si="1"/>
        <v>26</v>
      </c>
      <c r="B34" s="1">
        <v>4346004</v>
      </c>
      <c r="C34" s="8" t="s">
        <v>26</v>
      </c>
      <c r="D34" s="20">
        <f t="shared" si="0"/>
        <v>4880</v>
      </c>
      <c r="E34" s="11">
        <v>14813</v>
      </c>
      <c r="F34" s="11">
        <v>4301</v>
      </c>
      <c r="G34" s="20">
        <v>2672</v>
      </c>
      <c r="H34" s="11">
        <v>7</v>
      </c>
      <c r="I34" s="11">
        <v>1</v>
      </c>
      <c r="J34" s="20">
        <v>1</v>
      </c>
      <c r="K34" s="11">
        <v>11365</v>
      </c>
      <c r="L34" s="11">
        <v>3520</v>
      </c>
      <c r="M34" s="20">
        <v>2187</v>
      </c>
      <c r="N34" s="11">
        <v>88</v>
      </c>
      <c r="O34" s="11">
        <v>32</v>
      </c>
      <c r="P34" s="20">
        <v>20</v>
      </c>
    </row>
    <row r="35" spans="1:16" ht="39" customHeight="1" x14ac:dyDescent="0.25">
      <c r="A35" s="19">
        <f t="shared" si="1"/>
        <v>27</v>
      </c>
      <c r="B35" s="2">
        <v>3131001</v>
      </c>
      <c r="C35" s="8" t="s">
        <v>27</v>
      </c>
      <c r="D35" s="20">
        <f t="shared" si="0"/>
        <v>1460</v>
      </c>
      <c r="E35" s="11">
        <v>1959</v>
      </c>
      <c r="F35" s="11">
        <v>701</v>
      </c>
      <c r="G35" s="20">
        <v>453</v>
      </c>
      <c r="H35" s="11">
        <v>6</v>
      </c>
      <c r="I35" s="11">
        <v>1</v>
      </c>
      <c r="J35" s="20">
        <v>1</v>
      </c>
      <c r="K35" s="11">
        <v>4510</v>
      </c>
      <c r="L35" s="11">
        <v>1553</v>
      </c>
      <c r="M35" s="20">
        <v>1002</v>
      </c>
      <c r="N35" s="11">
        <v>18</v>
      </c>
      <c r="O35" s="11">
        <v>6</v>
      </c>
      <c r="P35" s="20">
        <v>4</v>
      </c>
    </row>
    <row r="36" spans="1:16" ht="39" customHeight="1" x14ac:dyDescent="0.25">
      <c r="A36" s="19">
        <f t="shared" si="1"/>
        <v>28</v>
      </c>
      <c r="B36" s="1">
        <v>1340013</v>
      </c>
      <c r="C36" s="8" t="s">
        <v>28</v>
      </c>
      <c r="D36" s="20">
        <f t="shared" si="0"/>
        <v>3917</v>
      </c>
      <c r="E36" s="11">
        <v>17903</v>
      </c>
      <c r="F36" s="11">
        <v>4285</v>
      </c>
      <c r="G36" s="20">
        <v>2603</v>
      </c>
      <c r="H36" s="11">
        <v>11</v>
      </c>
      <c r="I36" s="11">
        <v>2</v>
      </c>
      <c r="J36" s="20">
        <v>1</v>
      </c>
      <c r="K36" s="11">
        <v>8142</v>
      </c>
      <c r="L36" s="11">
        <v>2123</v>
      </c>
      <c r="M36" s="20">
        <v>1289</v>
      </c>
      <c r="N36" s="11">
        <v>165</v>
      </c>
      <c r="O36" s="11">
        <v>39</v>
      </c>
      <c r="P36" s="20">
        <v>24</v>
      </c>
    </row>
    <row r="37" spans="1:16" ht="28.9" customHeight="1" x14ac:dyDescent="0.25">
      <c r="A37" s="19">
        <f t="shared" si="1"/>
        <v>29</v>
      </c>
      <c r="B37" s="1">
        <v>1340014</v>
      </c>
      <c r="C37" s="8" t="s">
        <v>29</v>
      </c>
      <c r="D37" s="20">
        <f t="shared" si="0"/>
        <v>7286</v>
      </c>
      <c r="E37" s="11">
        <v>46667</v>
      </c>
      <c r="F37" s="11">
        <v>11823</v>
      </c>
      <c r="G37" s="20">
        <v>5574</v>
      </c>
      <c r="H37" s="11">
        <v>38</v>
      </c>
      <c r="I37" s="11">
        <v>10</v>
      </c>
      <c r="J37" s="20">
        <v>5</v>
      </c>
      <c r="K37" s="11">
        <v>12928</v>
      </c>
      <c r="L37" s="11">
        <v>3565</v>
      </c>
      <c r="M37" s="20">
        <v>1681</v>
      </c>
      <c r="N37" s="11">
        <v>243</v>
      </c>
      <c r="O37" s="11">
        <v>56</v>
      </c>
      <c r="P37" s="20">
        <v>26</v>
      </c>
    </row>
    <row r="38" spans="1:16" ht="28.9" customHeight="1" x14ac:dyDescent="0.25">
      <c r="A38" s="19">
        <f t="shared" si="1"/>
        <v>30</v>
      </c>
      <c r="B38" s="2">
        <v>1340006</v>
      </c>
      <c r="C38" s="8" t="s">
        <v>30</v>
      </c>
      <c r="D38" s="20">
        <f t="shared" si="0"/>
        <v>3301</v>
      </c>
      <c r="E38" s="11">
        <v>14322</v>
      </c>
      <c r="F38" s="11">
        <v>3210</v>
      </c>
      <c r="G38" s="20">
        <v>2168</v>
      </c>
      <c r="H38" s="11">
        <v>10</v>
      </c>
      <c r="I38" s="11">
        <v>2</v>
      </c>
      <c r="J38" s="20">
        <v>1</v>
      </c>
      <c r="K38" s="11">
        <v>6389</v>
      </c>
      <c r="L38" s="11">
        <v>1637</v>
      </c>
      <c r="M38" s="20">
        <v>1106</v>
      </c>
      <c r="N38" s="11">
        <v>133</v>
      </c>
      <c r="O38" s="11">
        <v>38</v>
      </c>
      <c r="P38" s="20">
        <v>26</v>
      </c>
    </row>
    <row r="39" spans="1:16" ht="39" customHeight="1" x14ac:dyDescent="0.25">
      <c r="A39" s="19">
        <f t="shared" si="1"/>
        <v>31</v>
      </c>
      <c r="B39" s="1">
        <v>6349008</v>
      </c>
      <c r="C39" s="8" t="s">
        <v>31</v>
      </c>
      <c r="D39" s="20">
        <f t="shared" si="0"/>
        <v>898</v>
      </c>
      <c r="E39" s="11">
        <v>4238</v>
      </c>
      <c r="F39" s="11">
        <v>1372</v>
      </c>
      <c r="G39" s="20">
        <v>604</v>
      </c>
      <c r="H39" s="11">
        <v>0</v>
      </c>
      <c r="I39" s="11"/>
      <c r="J39" s="20"/>
      <c r="K39" s="11">
        <v>1831</v>
      </c>
      <c r="L39" s="11">
        <v>628</v>
      </c>
      <c r="M39" s="20">
        <v>276</v>
      </c>
      <c r="N39" s="11">
        <v>52</v>
      </c>
      <c r="O39" s="11">
        <v>42</v>
      </c>
      <c r="P39" s="20">
        <v>18</v>
      </c>
    </row>
    <row r="40" spans="1:16" ht="26.45" customHeight="1" x14ac:dyDescent="0.25">
      <c r="A40" s="19">
        <f t="shared" si="1"/>
        <v>32</v>
      </c>
      <c r="B40" s="2">
        <v>1340007</v>
      </c>
      <c r="C40" s="8" t="s">
        <v>32</v>
      </c>
      <c r="D40" s="20">
        <f t="shared" si="0"/>
        <v>5485</v>
      </c>
      <c r="E40" s="11">
        <v>17124</v>
      </c>
      <c r="F40" s="11">
        <v>4276</v>
      </c>
      <c r="G40" s="20">
        <v>2480</v>
      </c>
      <c r="H40" s="11">
        <v>13</v>
      </c>
      <c r="I40" s="11">
        <v>6</v>
      </c>
      <c r="J40" s="20">
        <v>3</v>
      </c>
      <c r="K40" s="11">
        <v>18709</v>
      </c>
      <c r="L40" s="11">
        <v>5139</v>
      </c>
      <c r="M40" s="20">
        <v>2982</v>
      </c>
      <c r="N40" s="11">
        <v>130</v>
      </c>
      <c r="O40" s="11">
        <v>35</v>
      </c>
      <c r="P40" s="20">
        <v>20</v>
      </c>
    </row>
    <row r="41" spans="1:16" ht="26.45" customHeight="1" x14ac:dyDescent="0.25">
      <c r="A41" s="19">
        <f t="shared" si="1"/>
        <v>33</v>
      </c>
      <c r="B41" s="1">
        <v>1343008</v>
      </c>
      <c r="C41" s="8" t="s">
        <v>33</v>
      </c>
      <c r="D41" s="20">
        <f t="shared" si="0"/>
        <v>3071</v>
      </c>
      <c r="E41" s="11">
        <v>11058</v>
      </c>
      <c r="F41" s="11">
        <v>2731</v>
      </c>
      <c r="G41" s="20">
        <v>1654</v>
      </c>
      <c r="H41" s="11">
        <v>10</v>
      </c>
      <c r="I41" s="11">
        <v>3</v>
      </c>
      <c r="J41" s="20">
        <v>2</v>
      </c>
      <c r="K41" s="11">
        <v>8875</v>
      </c>
      <c r="L41" s="11">
        <v>2311</v>
      </c>
      <c r="M41" s="20">
        <v>1400</v>
      </c>
      <c r="N41" s="11">
        <v>105</v>
      </c>
      <c r="O41" s="11">
        <v>25</v>
      </c>
      <c r="P41" s="20">
        <v>15</v>
      </c>
    </row>
    <row r="42" spans="1:16" ht="26.45" customHeight="1" x14ac:dyDescent="0.25">
      <c r="A42" s="19">
        <f t="shared" si="1"/>
        <v>34</v>
      </c>
      <c r="B42" s="2">
        <v>1340010</v>
      </c>
      <c r="C42" s="8" t="s">
        <v>34</v>
      </c>
      <c r="D42" s="20">
        <f t="shared" si="0"/>
        <v>3338</v>
      </c>
      <c r="E42" s="11">
        <v>21164</v>
      </c>
      <c r="F42" s="11">
        <v>5188</v>
      </c>
      <c r="G42" s="20">
        <v>2306</v>
      </c>
      <c r="H42" s="11">
        <v>18</v>
      </c>
      <c r="I42" s="11">
        <v>5</v>
      </c>
      <c r="J42" s="20">
        <v>2</v>
      </c>
      <c r="K42" s="11">
        <v>8097</v>
      </c>
      <c r="L42" s="11">
        <v>2299</v>
      </c>
      <c r="M42" s="20">
        <v>1021</v>
      </c>
      <c r="N42" s="11">
        <v>110</v>
      </c>
      <c r="O42" s="11">
        <v>21</v>
      </c>
      <c r="P42" s="20">
        <v>9</v>
      </c>
    </row>
    <row r="43" spans="1:16" ht="39" customHeight="1" x14ac:dyDescent="0.25">
      <c r="A43" s="19">
        <f t="shared" si="1"/>
        <v>35</v>
      </c>
      <c r="B43" s="1">
        <v>1343004</v>
      </c>
      <c r="C43" s="8" t="s">
        <v>35</v>
      </c>
      <c r="D43" s="20">
        <f t="shared" si="0"/>
        <v>3562</v>
      </c>
      <c r="E43" s="11">
        <v>19548</v>
      </c>
      <c r="F43" s="11">
        <v>4781</v>
      </c>
      <c r="G43" s="20">
        <v>2244</v>
      </c>
      <c r="H43" s="11">
        <v>20</v>
      </c>
      <c r="I43" s="11">
        <v>5</v>
      </c>
      <c r="J43" s="20">
        <v>2</v>
      </c>
      <c r="K43" s="11">
        <v>9786</v>
      </c>
      <c r="L43" s="11">
        <v>2761</v>
      </c>
      <c r="M43" s="20">
        <v>1295</v>
      </c>
      <c r="N43" s="11">
        <v>144</v>
      </c>
      <c r="O43" s="11">
        <v>45</v>
      </c>
      <c r="P43" s="20">
        <v>21</v>
      </c>
    </row>
    <row r="44" spans="1:16" ht="39" customHeight="1" x14ac:dyDescent="0.25">
      <c r="A44" s="19">
        <f t="shared" si="1"/>
        <v>36</v>
      </c>
      <c r="B44" s="1">
        <v>1343171</v>
      </c>
      <c r="C44" s="8" t="s">
        <v>36</v>
      </c>
      <c r="D44" s="20">
        <f t="shared" si="0"/>
        <v>2326</v>
      </c>
      <c r="E44" s="11">
        <v>16852</v>
      </c>
      <c r="F44" s="11">
        <v>4266</v>
      </c>
      <c r="G44" s="20">
        <v>2100</v>
      </c>
      <c r="H44" s="11">
        <v>35</v>
      </c>
      <c r="I44" s="11">
        <v>12</v>
      </c>
      <c r="J44" s="20">
        <v>6</v>
      </c>
      <c r="K44" s="11">
        <v>1059</v>
      </c>
      <c r="L44" s="11">
        <v>320</v>
      </c>
      <c r="M44" s="20">
        <v>157</v>
      </c>
      <c r="N44" s="11">
        <v>443</v>
      </c>
      <c r="O44" s="11">
        <v>128</v>
      </c>
      <c r="P44" s="20">
        <v>63</v>
      </c>
    </row>
    <row r="45" spans="1:16" ht="39" customHeight="1" x14ac:dyDescent="0.25">
      <c r="A45" s="19">
        <f t="shared" si="1"/>
        <v>37</v>
      </c>
      <c r="B45" s="2">
        <v>1340003</v>
      </c>
      <c r="C45" s="8" t="s">
        <v>37</v>
      </c>
      <c r="D45" s="20">
        <f t="shared" si="0"/>
        <v>278</v>
      </c>
      <c r="E45" s="11">
        <v>2010</v>
      </c>
      <c r="F45" s="11">
        <v>517</v>
      </c>
      <c r="G45" s="20">
        <v>249</v>
      </c>
      <c r="H45" s="11">
        <v>3</v>
      </c>
      <c r="I45" s="11"/>
      <c r="J45" s="20"/>
      <c r="K45" s="11">
        <v>169</v>
      </c>
      <c r="L45" s="11">
        <v>57</v>
      </c>
      <c r="M45" s="20">
        <v>27</v>
      </c>
      <c r="N45" s="11">
        <v>27</v>
      </c>
      <c r="O45" s="11">
        <v>5</v>
      </c>
      <c r="P45" s="20">
        <v>2</v>
      </c>
    </row>
    <row r="46" spans="1:16" ht="25.15" customHeight="1" x14ac:dyDescent="0.25">
      <c r="A46" s="19">
        <f t="shared" si="1"/>
        <v>38</v>
      </c>
      <c r="B46" s="3">
        <v>1340001</v>
      </c>
      <c r="C46" s="8" t="s">
        <v>38</v>
      </c>
      <c r="D46" s="20">
        <f t="shared" si="0"/>
        <v>323</v>
      </c>
      <c r="E46" s="11">
        <v>2012</v>
      </c>
      <c r="F46" s="11">
        <v>491</v>
      </c>
      <c r="G46" s="20">
        <v>306</v>
      </c>
      <c r="H46" s="11">
        <v>3</v>
      </c>
      <c r="I46" s="11">
        <v>2</v>
      </c>
      <c r="J46" s="20">
        <v>1</v>
      </c>
      <c r="K46" s="11">
        <v>67</v>
      </c>
      <c r="L46" s="11">
        <v>20</v>
      </c>
      <c r="M46" s="20">
        <v>12</v>
      </c>
      <c r="N46" s="11">
        <v>14</v>
      </c>
      <c r="O46" s="11">
        <v>6</v>
      </c>
      <c r="P46" s="20">
        <v>4</v>
      </c>
    </row>
    <row r="47" spans="1:16" ht="25.15" customHeight="1" x14ac:dyDescent="0.25">
      <c r="A47" s="19">
        <f t="shared" si="1"/>
        <v>39</v>
      </c>
      <c r="B47" s="1">
        <v>1340012</v>
      </c>
      <c r="C47" s="8" t="s">
        <v>39</v>
      </c>
      <c r="D47" s="20">
        <f t="shared" si="0"/>
        <v>900</v>
      </c>
      <c r="E47" s="11">
        <v>7104</v>
      </c>
      <c r="F47" s="11">
        <v>1784</v>
      </c>
      <c r="G47" s="20">
        <v>850</v>
      </c>
      <c r="H47" s="11">
        <v>6</v>
      </c>
      <c r="I47" s="11">
        <v>2</v>
      </c>
      <c r="J47" s="20">
        <v>1</v>
      </c>
      <c r="K47" s="11">
        <v>300</v>
      </c>
      <c r="L47" s="11">
        <v>85</v>
      </c>
      <c r="M47" s="20">
        <v>41</v>
      </c>
      <c r="N47" s="11">
        <v>61</v>
      </c>
      <c r="O47" s="11">
        <v>17</v>
      </c>
      <c r="P47" s="20">
        <v>8</v>
      </c>
    </row>
    <row r="48" spans="1:16" s="15" customFormat="1" ht="24.75" customHeight="1" x14ac:dyDescent="0.25">
      <c r="A48" s="12"/>
      <c r="B48" s="12"/>
      <c r="C48" s="13" t="s">
        <v>40</v>
      </c>
      <c r="D48" s="14">
        <f>SUM(D9:D47)</f>
        <v>210843</v>
      </c>
      <c r="E48" s="14">
        <f t="shared" ref="E48:P48" si="2">SUM(E9:E47)</f>
        <v>735993</v>
      </c>
      <c r="F48" s="14">
        <f>SUM(F9:F47)</f>
        <v>208975</v>
      </c>
      <c r="G48" s="14">
        <f t="shared" si="2"/>
        <v>127285</v>
      </c>
      <c r="H48" s="14">
        <f t="shared" si="2"/>
        <v>16243</v>
      </c>
      <c r="I48" s="14">
        <f>SUM(I9:I47)</f>
        <v>4663</v>
      </c>
      <c r="J48" s="21">
        <f t="shared" si="2"/>
        <v>2965</v>
      </c>
      <c r="K48" s="14">
        <f t="shared" si="2"/>
        <v>324120</v>
      </c>
      <c r="L48" s="14">
        <f>SUM(L9:L47)</f>
        <v>98774</v>
      </c>
      <c r="M48" s="14">
        <f>SUM(M9:M47)</f>
        <v>61988</v>
      </c>
      <c r="N48" s="14">
        <f t="shared" si="2"/>
        <v>96249</v>
      </c>
      <c r="O48" s="14">
        <f>SUM(O9:O47)</f>
        <v>29158</v>
      </c>
      <c r="P48" s="14">
        <f t="shared" si="2"/>
        <v>18605</v>
      </c>
    </row>
    <row r="49" spans="3:15" x14ac:dyDescent="0.25">
      <c r="K49" s="16"/>
      <c r="L49" s="16"/>
      <c r="N49" s="16"/>
      <c r="O49" s="16"/>
    </row>
    <row r="50" spans="3:15" x14ac:dyDescent="0.25">
      <c r="C50" s="17" t="s">
        <v>48</v>
      </c>
      <c r="E50" s="16"/>
      <c r="F50" s="16"/>
    </row>
  </sheetData>
  <mergeCells count="10">
    <mergeCell ref="N1:P2"/>
    <mergeCell ref="B3:P3"/>
    <mergeCell ref="A6:A7"/>
    <mergeCell ref="B6:B7"/>
    <mergeCell ref="C6:C7"/>
    <mergeCell ref="D6:D7"/>
    <mergeCell ref="E6:G6"/>
    <mergeCell ref="H6:J6"/>
    <mergeCell ref="K6:M6"/>
    <mergeCell ref="N6:P6"/>
  </mergeCells>
  <pageMargins left="0" right="0" top="0.35433070866141736" bottom="0.15748031496062992" header="0" footer="0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дисп 2018 </vt:lpstr>
      <vt:lpstr>'дисп 2018 '!Заголовки_для_печати</vt:lpstr>
      <vt:lpstr>'дисп 2018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2018-02-09T05:49:30Z</cp:lastPrinted>
  <dcterms:created xsi:type="dcterms:W3CDTF">2017-01-17T04:38:02Z</dcterms:created>
  <dcterms:modified xsi:type="dcterms:W3CDTF">2018-02-22T06:48:57Z</dcterms:modified>
</cp:coreProperties>
</file>